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PP Legal\Węgorzewo\Leki - przetarg\"/>
    </mc:Choice>
  </mc:AlternateContent>
  <xr:revisionPtr revIDLastSave="0" documentId="13_ncr:1_{017D6E98-9C0E-40BD-B9B7-BF3993B055C9}" xr6:coauthVersionLast="47" xr6:coauthVersionMax="47" xr10:uidLastSave="{00000000-0000-0000-0000-000000000000}"/>
  <bookViews>
    <workbookView xWindow="-120" yWindow="-120" windowWidth="29040" windowHeight="15840" firstSheet="11" activeTab="15" xr2:uid="{00000000-000D-0000-FFFF-FFFF00000000}"/>
  </bookViews>
  <sheets>
    <sheet name="Część 1 -  Testy narkotyczne" sheetId="5" r:id="rId1"/>
    <sheet name="Część 2 - Leki narkotyczne" sheetId="20" r:id="rId2"/>
    <sheet name="Część 3 - Aripiprazole Olanzap." sheetId="21" r:id="rId3"/>
    <sheet name="Część 4 - Depakiny" sheetId="22" r:id="rId4"/>
    <sheet name="Część 5 - Leki Przeciw Lękowe.." sheetId="23" r:id="rId5"/>
    <sheet name="Część 6 - Antybiotyki..." sheetId="24" r:id="rId6"/>
    <sheet name="Część 7 - Neuroleptyki" sheetId="25" r:id="rId7"/>
    <sheet name="Część 8 - Leki Przeciw Zakrzep " sheetId="26" r:id="rId8"/>
    <sheet name="Część 9 - Leki główne" sheetId="27" r:id="rId9"/>
    <sheet name="Część 10 - Suplementy diety" sheetId="28" r:id="rId10"/>
    <sheet name="Część 11 - Płyny infuzyjne" sheetId="29" r:id="rId11"/>
    <sheet name="Część 12 - Środki Dezynfekcyjne" sheetId="30" r:id="rId12"/>
    <sheet name="Część 13 - Szczepionki" sheetId="31" r:id="rId13"/>
    <sheet name="Część 14 - Nadroparyny" sheetId="32" r:id="rId14"/>
    <sheet name="Część 15 - Leki psychotropowe" sheetId="33" r:id="rId15"/>
    <sheet name="Część 16 - Risperidony" sheetId="34" r:id="rId16"/>
  </sheets>
  <definedNames>
    <definedName name="_Hlk107062377" localSheetId="0">'Część 1 -  Testy narkotyczne'!$A$1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34" l="1"/>
  <c r="H13" i="34" s="1"/>
  <c r="F12" i="34"/>
  <c r="H12" i="34" s="1"/>
  <c r="F11" i="34"/>
  <c r="H11" i="34" s="1"/>
  <c r="F10" i="34"/>
  <c r="H10" i="34" s="1"/>
  <c r="F9" i="34"/>
  <c r="H9" i="34" s="1"/>
  <c r="F8" i="34"/>
  <c r="H8" i="34" s="1"/>
  <c r="F26" i="33"/>
  <c r="H26" i="33" s="1"/>
  <c r="F25" i="33"/>
  <c r="H25" i="33" s="1"/>
  <c r="F24" i="33"/>
  <c r="H24" i="33" s="1"/>
  <c r="F23" i="33"/>
  <c r="H23" i="33" s="1"/>
  <c r="F22" i="33"/>
  <c r="H22" i="33" s="1"/>
  <c r="F21" i="33"/>
  <c r="H21" i="33" s="1"/>
  <c r="F20" i="33"/>
  <c r="H20" i="33" s="1"/>
  <c r="F19" i="33"/>
  <c r="H19" i="33" s="1"/>
  <c r="F18" i="33"/>
  <c r="H18" i="33" s="1"/>
  <c r="F17" i="33"/>
  <c r="H17" i="33" s="1"/>
  <c r="F16" i="33"/>
  <c r="H16" i="33" s="1"/>
  <c r="F15" i="33"/>
  <c r="H15" i="33" s="1"/>
  <c r="F14" i="33"/>
  <c r="H14" i="33" s="1"/>
  <c r="F13" i="33"/>
  <c r="H13" i="33" s="1"/>
  <c r="F12" i="33"/>
  <c r="H12" i="33" s="1"/>
  <c r="F11" i="33"/>
  <c r="H11" i="33" s="1"/>
  <c r="F10" i="33"/>
  <c r="H10" i="33" s="1"/>
  <c r="F9" i="33"/>
  <c r="H9" i="33" s="1"/>
  <c r="F8" i="33"/>
  <c r="H8" i="33" s="1"/>
  <c r="F20" i="29"/>
  <c r="H20" i="29" s="1"/>
  <c r="F19" i="29"/>
  <c r="H19" i="29" s="1"/>
  <c r="F18" i="29"/>
  <c r="H18" i="29" s="1"/>
  <c r="F17" i="29"/>
  <c r="H17" i="29" s="1"/>
  <c r="F16" i="29"/>
  <c r="H16" i="29" s="1"/>
  <c r="F15" i="29"/>
  <c r="H15" i="29" s="1"/>
  <c r="F14" i="29"/>
  <c r="H14" i="29" s="1"/>
  <c r="F13" i="29"/>
  <c r="H13" i="29" s="1"/>
  <c r="F12" i="29"/>
  <c r="H12" i="29" s="1"/>
  <c r="F11" i="29"/>
  <c r="H11" i="29" s="1"/>
  <c r="F10" i="29"/>
  <c r="H10" i="29" s="1"/>
  <c r="F9" i="29"/>
  <c r="H9" i="29" s="1"/>
  <c r="F8" i="29"/>
  <c r="H8" i="29" s="1"/>
  <c r="F14" i="34" l="1"/>
  <c r="H14" i="34"/>
  <c r="H27" i="33"/>
  <c r="F27" i="33"/>
  <c r="F21" i="29"/>
  <c r="H21" i="29"/>
  <c r="F12" i="32" l="1"/>
  <c r="H12" i="32" s="1"/>
  <c r="F11" i="32"/>
  <c r="H11" i="32" s="1"/>
  <c r="F10" i="32"/>
  <c r="H10" i="32" s="1"/>
  <c r="F9" i="32"/>
  <c r="H9" i="32" s="1"/>
  <c r="F8" i="32"/>
  <c r="H8" i="32" s="1"/>
  <c r="F8" i="31"/>
  <c r="F9" i="31" s="1"/>
  <c r="F24" i="30"/>
  <c r="H24" i="30" s="1"/>
  <c r="H23" i="30"/>
  <c r="F23" i="30"/>
  <c r="F22" i="30"/>
  <c r="H22" i="30" s="1"/>
  <c r="F21" i="30"/>
  <c r="H21" i="30" s="1"/>
  <c r="F20" i="30"/>
  <c r="H20" i="30" s="1"/>
  <c r="F19" i="30"/>
  <c r="H19" i="30" s="1"/>
  <c r="F18" i="30"/>
  <c r="H18" i="30" s="1"/>
  <c r="F17" i="30"/>
  <c r="H17" i="30" s="1"/>
  <c r="F16" i="30"/>
  <c r="H16" i="30" s="1"/>
  <c r="F15" i="30"/>
  <c r="H15" i="30" s="1"/>
  <c r="F14" i="30"/>
  <c r="H14" i="30" s="1"/>
  <c r="F13" i="30"/>
  <c r="H13" i="30" s="1"/>
  <c r="F12" i="30"/>
  <c r="H12" i="30" s="1"/>
  <c r="F11" i="30"/>
  <c r="H11" i="30" s="1"/>
  <c r="F10" i="30"/>
  <c r="H10" i="30" s="1"/>
  <c r="F9" i="30"/>
  <c r="H9" i="30" s="1"/>
  <c r="F8" i="30"/>
  <c r="F12" i="28"/>
  <c r="H12" i="28" s="1"/>
  <c r="F11" i="28"/>
  <c r="H11" i="28" s="1"/>
  <c r="F10" i="28"/>
  <c r="H10" i="28" s="1"/>
  <c r="F9" i="28"/>
  <c r="H9" i="28" s="1"/>
  <c r="F8" i="28"/>
  <c r="G451" i="27"/>
  <c r="I451" i="27" s="1"/>
  <c r="G450" i="27"/>
  <c r="I450" i="27" s="1"/>
  <c r="G449" i="27"/>
  <c r="I449" i="27" s="1"/>
  <c r="G448" i="27"/>
  <c r="I448" i="27" s="1"/>
  <c r="G447" i="27"/>
  <c r="I447" i="27" s="1"/>
  <c r="G446" i="27"/>
  <c r="I446" i="27" s="1"/>
  <c r="G445" i="27"/>
  <c r="I445" i="27" s="1"/>
  <c r="G444" i="27"/>
  <c r="I444" i="27" s="1"/>
  <c r="G443" i="27"/>
  <c r="I443" i="27" s="1"/>
  <c r="G442" i="27"/>
  <c r="I442" i="27" s="1"/>
  <c r="G441" i="27"/>
  <c r="I441" i="27" s="1"/>
  <c r="G440" i="27"/>
  <c r="I440" i="27" s="1"/>
  <c r="G439" i="27"/>
  <c r="I439" i="27" s="1"/>
  <c r="G438" i="27"/>
  <c r="I438" i="27" s="1"/>
  <c r="G437" i="27"/>
  <c r="I437" i="27" s="1"/>
  <c r="G436" i="27"/>
  <c r="I436" i="27" s="1"/>
  <c r="G435" i="27"/>
  <c r="I435" i="27" s="1"/>
  <c r="G434" i="27"/>
  <c r="I434" i="27" s="1"/>
  <c r="G433" i="27"/>
  <c r="I433" i="27" s="1"/>
  <c r="G432" i="27"/>
  <c r="I432" i="27" s="1"/>
  <c r="G431" i="27"/>
  <c r="I431" i="27" s="1"/>
  <c r="G430" i="27"/>
  <c r="I430" i="27" s="1"/>
  <c r="I429" i="27"/>
  <c r="G429" i="27"/>
  <c r="G428" i="27"/>
  <c r="I428" i="27" s="1"/>
  <c r="G427" i="27"/>
  <c r="I427" i="27" s="1"/>
  <c r="G426" i="27"/>
  <c r="I426" i="27" s="1"/>
  <c r="G425" i="27"/>
  <c r="I425" i="27" s="1"/>
  <c r="G424" i="27"/>
  <c r="I424" i="27" s="1"/>
  <c r="G423" i="27"/>
  <c r="I423" i="27" s="1"/>
  <c r="G422" i="27"/>
  <c r="I422" i="27" s="1"/>
  <c r="G421" i="27"/>
  <c r="I421" i="27" s="1"/>
  <c r="G420" i="27"/>
  <c r="I420" i="27" s="1"/>
  <c r="G419" i="27"/>
  <c r="I419" i="27" s="1"/>
  <c r="G418" i="27"/>
  <c r="I418" i="27" s="1"/>
  <c r="G417" i="27"/>
  <c r="I417" i="27" s="1"/>
  <c r="I416" i="27"/>
  <c r="G416" i="27"/>
  <c r="G415" i="27"/>
  <c r="I415" i="27" s="1"/>
  <c r="G414" i="27"/>
  <c r="I414" i="27" s="1"/>
  <c r="G413" i="27"/>
  <c r="I413" i="27" s="1"/>
  <c r="G412" i="27"/>
  <c r="I412" i="27" s="1"/>
  <c r="G411" i="27"/>
  <c r="I411" i="27" s="1"/>
  <c r="G410" i="27"/>
  <c r="I410" i="27" s="1"/>
  <c r="G409" i="27"/>
  <c r="I409" i="27" s="1"/>
  <c r="G408" i="27"/>
  <c r="I408" i="27" s="1"/>
  <c r="G407" i="27"/>
  <c r="I407" i="27" s="1"/>
  <c r="G406" i="27"/>
  <c r="I406" i="27" s="1"/>
  <c r="G405" i="27"/>
  <c r="I405" i="27" s="1"/>
  <c r="G404" i="27"/>
  <c r="I404" i="27" s="1"/>
  <c r="G403" i="27"/>
  <c r="I403" i="27" s="1"/>
  <c r="G402" i="27"/>
  <c r="I402" i="27" s="1"/>
  <c r="G401" i="27"/>
  <c r="I401" i="27" s="1"/>
  <c r="G400" i="27"/>
  <c r="I400" i="27" s="1"/>
  <c r="G399" i="27"/>
  <c r="I399" i="27" s="1"/>
  <c r="G398" i="27"/>
  <c r="I398" i="27" s="1"/>
  <c r="G397" i="27"/>
  <c r="I397" i="27" s="1"/>
  <c r="G396" i="27"/>
  <c r="I396" i="27" s="1"/>
  <c r="G395" i="27"/>
  <c r="I395" i="27" s="1"/>
  <c r="I394" i="27"/>
  <c r="G394" i="27"/>
  <c r="G393" i="27"/>
  <c r="I393" i="27" s="1"/>
  <c r="G392" i="27"/>
  <c r="I392" i="27" s="1"/>
  <c r="G391" i="27"/>
  <c r="I391" i="27" s="1"/>
  <c r="G390" i="27"/>
  <c r="I390" i="27" s="1"/>
  <c r="G389" i="27"/>
  <c r="I389" i="27" s="1"/>
  <c r="G388" i="27"/>
  <c r="I388" i="27" s="1"/>
  <c r="G387" i="27"/>
  <c r="I387" i="27" s="1"/>
  <c r="G386" i="27"/>
  <c r="I386" i="27" s="1"/>
  <c r="G385" i="27"/>
  <c r="I385" i="27" s="1"/>
  <c r="G384" i="27"/>
  <c r="I384" i="27" s="1"/>
  <c r="G383" i="27"/>
  <c r="I383" i="27" s="1"/>
  <c r="G382" i="27"/>
  <c r="I382" i="27" s="1"/>
  <c r="G381" i="27"/>
  <c r="I381" i="27" s="1"/>
  <c r="G380" i="27"/>
  <c r="I380" i="27" s="1"/>
  <c r="G379" i="27"/>
  <c r="I379" i="27" s="1"/>
  <c r="G378" i="27"/>
  <c r="I378" i="27" s="1"/>
  <c r="G377" i="27"/>
  <c r="I377" i="27" s="1"/>
  <c r="G376" i="27"/>
  <c r="I376" i="27" s="1"/>
  <c r="G375" i="27"/>
  <c r="I375" i="27" s="1"/>
  <c r="G374" i="27"/>
  <c r="I374" i="27" s="1"/>
  <c r="G373" i="27"/>
  <c r="I373" i="27" s="1"/>
  <c r="G372" i="27"/>
  <c r="I372" i="27" s="1"/>
  <c r="G371" i="27"/>
  <c r="I371" i="27" s="1"/>
  <c r="G370" i="27"/>
  <c r="I370" i="27" s="1"/>
  <c r="G369" i="27"/>
  <c r="I369" i="27" s="1"/>
  <c r="G368" i="27"/>
  <c r="I368" i="27" s="1"/>
  <c r="G367" i="27"/>
  <c r="I367" i="27" s="1"/>
  <c r="G366" i="27"/>
  <c r="I366" i="27" s="1"/>
  <c r="I365" i="27"/>
  <c r="G365" i="27"/>
  <c r="G364" i="27"/>
  <c r="I364" i="27" s="1"/>
  <c r="G363" i="27"/>
  <c r="I363" i="27" s="1"/>
  <c r="G362" i="27"/>
  <c r="I362" i="27" s="1"/>
  <c r="G361" i="27"/>
  <c r="I361" i="27" s="1"/>
  <c r="G360" i="27"/>
  <c r="I360" i="27" s="1"/>
  <c r="G359" i="27"/>
  <c r="I359" i="27" s="1"/>
  <c r="G358" i="27"/>
  <c r="I358" i="27" s="1"/>
  <c r="G357" i="27"/>
  <c r="I357" i="27" s="1"/>
  <c r="G356" i="27"/>
  <c r="I356" i="27" s="1"/>
  <c r="G355" i="27"/>
  <c r="I355" i="27" s="1"/>
  <c r="G354" i="27"/>
  <c r="I354" i="27" s="1"/>
  <c r="G353" i="27"/>
  <c r="I353" i="27" s="1"/>
  <c r="G352" i="27"/>
  <c r="I352" i="27" s="1"/>
  <c r="G351" i="27"/>
  <c r="I351" i="27" s="1"/>
  <c r="I350" i="27"/>
  <c r="G350" i="27"/>
  <c r="G349" i="27"/>
  <c r="I349" i="27" s="1"/>
  <c r="G348" i="27"/>
  <c r="I348" i="27" s="1"/>
  <c r="G347" i="27"/>
  <c r="I347" i="27" s="1"/>
  <c r="I346" i="27"/>
  <c r="G346" i="27"/>
  <c r="G345" i="27"/>
  <c r="I345" i="27" s="1"/>
  <c r="G344" i="27"/>
  <c r="I344" i="27" s="1"/>
  <c r="G343" i="27"/>
  <c r="I343" i="27" s="1"/>
  <c r="G342" i="27"/>
  <c r="I342" i="27" s="1"/>
  <c r="G341" i="27"/>
  <c r="I341" i="27" s="1"/>
  <c r="I340" i="27"/>
  <c r="G340" i="27"/>
  <c r="G339" i="27"/>
  <c r="I339" i="27" s="1"/>
  <c r="I338" i="27"/>
  <c r="G338" i="27"/>
  <c r="G337" i="27"/>
  <c r="I337" i="27" s="1"/>
  <c r="G336" i="27"/>
  <c r="I336" i="27" s="1"/>
  <c r="G335" i="27"/>
  <c r="I335" i="27" s="1"/>
  <c r="I334" i="27"/>
  <c r="G334" i="27"/>
  <c r="G333" i="27"/>
  <c r="I333" i="27" s="1"/>
  <c r="G332" i="27"/>
  <c r="I332" i="27" s="1"/>
  <c r="G331" i="27"/>
  <c r="I331" i="27" s="1"/>
  <c r="G330" i="27"/>
  <c r="I330" i="27" s="1"/>
  <c r="G329" i="27"/>
  <c r="I329" i="27" s="1"/>
  <c r="G328" i="27"/>
  <c r="I328" i="27" s="1"/>
  <c r="G327" i="27"/>
  <c r="I327" i="27" s="1"/>
  <c r="G326" i="27"/>
  <c r="I326" i="27" s="1"/>
  <c r="G325" i="27"/>
  <c r="I325" i="27" s="1"/>
  <c r="I324" i="27"/>
  <c r="G324" i="27"/>
  <c r="G323" i="27"/>
  <c r="I323" i="27" s="1"/>
  <c r="G322" i="27"/>
  <c r="I322" i="27" s="1"/>
  <c r="G321" i="27"/>
  <c r="I321" i="27" s="1"/>
  <c r="G320" i="27"/>
  <c r="I320" i="27" s="1"/>
  <c r="G319" i="27"/>
  <c r="I319" i="27" s="1"/>
  <c r="G318" i="27"/>
  <c r="I318" i="27" s="1"/>
  <c r="G317" i="27"/>
  <c r="I317" i="27" s="1"/>
  <c r="G316" i="27"/>
  <c r="I316" i="27" s="1"/>
  <c r="G315" i="27"/>
  <c r="I315" i="27" s="1"/>
  <c r="G314" i="27"/>
  <c r="I314" i="27" s="1"/>
  <c r="G313" i="27"/>
  <c r="I313" i="27" s="1"/>
  <c r="G312" i="27"/>
  <c r="I312" i="27" s="1"/>
  <c r="G311" i="27"/>
  <c r="I311" i="27" s="1"/>
  <c r="G310" i="27"/>
  <c r="I310" i="27" s="1"/>
  <c r="I309" i="27"/>
  <c r="G309" i="27"/>
  <c r="G308" i="27"/>
  <c r="I308" i="27" s="1"/>
  <c r="G307" i="27"/>
  <c r="I307" i="27" s="1"/>
  <c r="G306" i="27"/>
  <c r="I306" i="27" s="1"/>
  <c r="G305" i="27"/>
  <c r="I305" i="27" s="1"/>
  <c r="G304" i="27"/>
  <c r="I304" i="27" s="1"/>
  <c r="G303" i="27"/>
  <c r="I303" i="27" s="1"/>
  <c r="G302" i="27"/>
  <c r="I302" i="27" s="1"/>
  <c r="G301" i="27"/>
  <c r="I301" i="27" s="1"/>
  <c r="G300" i="27"/>
  <c r="I300" i="27" s="1"/>
  <c r="G299" i="27"/>
  <c r="I299" i="27" s="1"/>
  <c r="G298" i="27"/>
  <c r="I298" i="27" s="1"/>
  <c r="G297" i="27"/>
  <c r="I297" i="27" s="1"/>
  <c r="G296" i="27"/>
  <c r="I296" i="27" s="1"/>
  <c r="G295" i="27"/>
  <c r="I295" i="27" s="1"/>
  <c r="G294" i="27"/>
  <c r="I294" i="27" s="1"/>
  <c r="G293" i="27"/>
  <c r="I293" i="27" s="1"/>
  <c r="I292" i="27"/>
  <c r="G292" i="27"/>
  <c r="G291" i="27"/>
  <c r="I291" i="27" s="1"/>
  <c r="G290" i="27"/>
  <c r="I290" i="27" s="1"/>
  <c r="G289" i="27"/>
  <c r="I289" i="27" s="1"/>
  <c r="G288" i="27"/>
  <c r="I288" i="27" s="1"/>
  <c r="G287" i="27"/>
  <c r="I287" i="27" s="1"/>
  <c r="G286" i="27"/>
  <c r="I286" i="27" s="1"/>
  <c r="G285" i="27"/>
  <c r="I285" i="27" s="1"/>
  <c r="G284" i="27"/>
  <c r="I284" i="27" s="1"/>
  <c r="G283" i="27"/>
  <c r="I283" i="27" s="1"/>
  <c r="G282" i="27"/>
  <c r="I282" i="27" s="1"/>
  <c r="G281" i="27"/>
  <c r="I281" i="27" s="1"/>
  <c r="G280" i="27"/>
  <c r="I280" i="27" s="1"/>
  <c r="G279" i="27"/>
  <c r="I279" i="27" s="1"/>
  <c r="G278" i="27"/>
  <c r="I278" i="27" s="1"/>
  <c r="G277" i="27"/>
  <c r="I277" i="27" s="1"/>
  <c r="G276" i="27"/>
  <c r="I276" i="27" s="1"/>
  <c r="G275" i="27"/>
  <c r="I275" i="27" s="1"/>
  <c r="G274" i="27"/>
  <c r="I274" i="27" s="1"/>
  <c r="G273" i="27"/>
  <c r="I273" i="27" s="1"/>
  <c r="G272" i="27"/>
  <c r="I272" i="27" s="1"/>
  <c r="G271" i="27"/>
  <c r="I271" i="27" s="1"/>
  <c r="G270" i="27"/>
  <c r="I270" i="27" s="1"/>
  <c r="G269" i="27"/>
  <c r="I269" i="27" s="1"/>
  <c r="G268" i="27"/>
  <c r="I268" i="27" s="1"/>
  <c r="G267" i="27"/>
  <c r="I267" i="27" s="1"/>
  <c r="G266" i="27"/>
  <c r="I266" i="27" s="1"/>
  <c r="G265" i="27"/>
  <c r="I265" i="27" s="1"/>
  <c r="G264" i="27"/>
  <c r="I264" i="27" s="1"/>
  <c r="G263" i="27"/>
  <c r="I263" i="27" s="1"/>
  <c r="I262" i="27"/>
  <c r="G262" i="27"/>
  <c r="G261" i="27"/>
  <c r="I261" i="27" s="1"/>
  <c r="G260" i="27"/>
  <c r="I260" i="27" s="1"/>
  <c r="G259" i="27"/>
  <c r="I259" i="27" s="1"/>
  <c r="G258" i="27"/>
  <c r="I258" i="27" s="1"/>
  <c r="G257" i="27"/>
  <c r="I257" i="27" s="1"/>
  <c r="G256" i="27"/>
  <c r="I256" i="27" s="1"/>
  <c r="G255" i="27"/>
  <c r="I255" i="27" s="1"/>
  <c r="G254" i="27"/>
  <c r="I254" i="27" s="1"/>
  <c r="I253" i="27"/>
  <c r="G253" i="27"/>
  <c r="G252" i="27"/>
  <c r="I252" i="27" s="1"/>
  <c r="G251" i="27"/>
  <c r="I251" i="27" s="1"/>
  <c r="G250" i="27"/>
  <c r="I250" i="27" s="1"/>
  <c r="G249" i="27"/>
  <c r="I249" i="27" s="1"/>
  <c r="G248" i="27"/>
  <c r="I248" i="27" s="1"/>
  <c r="G247" i="27"/>
  <c r="I247" i="27" s="1"/>
  <c r="I246" i="27"/>
  <c r="G246" i="27"/>
  <c r="G245" i="27"/>
  <c r="I245" i="27" s="1"/>
  <c r="I244" i="27"/>
  <c r="G244" i="27"/>
  <c r="G243" i="27"/>
  <c r="I243" i="27" s="1"/>
  <c r="G242" i="27"/>
  <c r="I242" i="27" s="1"/>
  <c r="G241" i="27"/>
  <c r="I241" i="27" s="1"/>
  <c r="G240" i="27"/>
  <c r="I240" i="27" s="1"/>
  <c r="G239" i="27"/>
  <c r="I239" i="27" s="1"/>
  <c r="G238" i="27"/>
  <c r="I238" i="27" s="1"/>
  <c r="I237" i="27"/>
  <c r="G237" i="27"/>
  <c r="I236" i="27"/>
  <c r="G236" i="27"/>
  <c r="G235" i="27"/>
  <c r="I235" i="27" s="1"/>
  <c r="G234" i="27"/>
  <c r="I234" i="27" s="1"/>
  <c r="G233" i="27"/>
  <c r="I233" i="27" s="1"/>
  <c r="G232" i="27"/>
  <c r="I232" i="27" s="1"/>
  <c r="G231" i="27"/>
  <c r="I231" i="27" s="1"/>
  <c r="I230" i="27"/>
  <c r="G230" i="27"/>
  <c r="G229" i="27"/>
  <c r="I229" i="27" s="1"/>
  <c r="G228" i="27"/>
  <c r="I228" i="27" s="1"/>
  <c r="G227" i="27"/>
  <c r="I227" i="27" s="1"/>
  <c r="G226" i="27"/>
  <c r="I226" i="27" s="1"/>
  <c r="G225" i="27"/>
  <c r="I225" i="27" s="1"/>
  <c r="G224" i="27"/>
  <c r="I224" i="27" s="1"/>
  <c r="G223" i="27"/>
  <c r="I223" i="27" s="1"/>
  <c r="G222" i="27"/>
  <c r="I222" i="27" s="1"/>
  <c r="G221" i="27"/>
  <c r="I221" i="27" s="1"/>
  <c r="G220" i="27"/>
  <c r="I220" i="27" s="1"/>
  <c r="G219" i="27"/>
  <c r="I219" i="27" s="1"/>
  <c r="G218" i="27"/>
  <c r="I218" i="27" s="1"/>
  <c r="G217" i="27"/>
  <c r="I217" i="27" s="1"/>
  <c r="G216" i="27"/>
  <c r="I216" i="27" s="1"/>
  <c r="G215" i="27"/>
  <c r="I215" i="27" s="1"/>
  <c r="G214" i="27"/>
  <c r="I214" i="27" s="1"/>
  <c r="G213" i="27"/>
  <c r="I213" i="27" s="1"/>
  <c r="G212" i="27"/>
  <c r="I212" i="27" s="1"/>
  <c r="G211" i="27"/>
  <c r="I211" i="27" s="1"/>
  <c r="G210" i="27"/>
  <c r="I210" i="27" s="1"/>
  <c r="G209" i="27"/>
  <c r="I209" i="27" s="1"/>
  <c r="G208" i="27"/>
  <c r="I208" i="27" s="1"/>
  <c r="G207" i="27"/>
  <c r="I207" i="27" s="1"/>
  <c r="G206" i="27"/>
  <c r="I206" i="27" s="1"/>
  <c r="G205" i="27"/>
  <c r="I205" i="27" s="1"/>
  <c r="G204" i="27"/>
  <c r="I204" i="27" s="1"/>
  <c r="G203" i="27"/>
  <c r="I203" i="27" s="1"/>
  <c r="G202" i="27"/>
  <c r="I202" i="27" s="1"/>
  <c r="G201" i="27"/>
  <c r="I201" i="27" s="1"/>
  <c r="G200" i="27"/>
  <c r="I200" i="27" s="1"/>
  <c r="G199" i="27"/>
  <c r="I199" i="27" s="1"/>
  <c r="I198" i="27"/>
  <c r="G198" i="27"/>
  <c r="G197" i="27"/>
  <c r="I197" i="27" s="1"/>
  <c r="I196" i="27"/>
  <c r="G196" i="27"/>
  <c r="G195" i="27"/>
  <c r="I195" i="27" s="1"/>
  <c r="G194" i="27"/>
  <c r="I194" i="27" s="1"/>
  <c r="G193" i="27"/>
  <c r="I193" i="27" s="1"/>
  <c r="G192" i="27"/>
  <c r="I192" i="27" s="1"/>
  <c r="G191" i="27"/>
  <c r="I191" i="27" s="1"/>
  <c r="G190" i="27"/>
  <c r="I190" i="27" s="1"/>
  <c r="G189" i="27"/>
  <c r="I189" i="27" s="1"/>
  <c r="G188" i="27"/>
  <c r="I188" i="27" s="1"/>
  <c r="G187" i="27"/>
  <c r="I187" i="27" s="1"/>
  <c r="G186" i="27"/>
  <c r="I186" i="27" s="1"/>
  <c r="G185" i="27"/>
  <c r="I185" i="27" s="1"/>
  <c r="G184" i="27"/>
  <c r="I184" i="27" s="1"/>
  <c r="G183" i="27"/>
  <c r="I183" i="27" s="1"/>
  <c r="G182" i="27"/>
  <c r="I182" i="27" s="1"/>
  <c r="I181" i="27"/>
  <c r="G181" i="27"/>
  <c r="G180" i="27"/>
  <c r="I180" i="27" s="1"/>
  <c r="G179" i="27"/>
  <c r="I179" i="27" s="1"/>
  <c r="G178" i="27"/>
  <c r="I178" i="27" s="1"/>
  <c r="G177" i="27"/>
  <c r="I177" i="27" s="1"/>
  <c r="G176" i="27"/>
  <c r="I176" i="27" s="1"/>
  <c r="G175" i="27"/>
  <c r="I175" i="27" s="1"/>
  <c r="G174" i="27"/>
  <c r="I174" i="27" s="1"/>
  <c r="G173" i="27"/>
  <c r="I173" i="27" s="1"/>
  <c r="I172" i="27"/>
  <c r="G172" i="27"/>
  <c r="G171" i="27"/>
  <c r="I171" i="27" s="1"/>
  <c r="G170" i="27"/>
  <c r="I170" i="27" s="1"/>
  <c r="G169" i="27"/>
  <c r="I169" i="27" s="1"/>
  <c r="G168" i="27"/>
  <c r="I168" i="27" s="1"/>
  <c r="G167" i="27"/>
  <c r="I167" i="27" s="1"/>
  <c r="G166" i="27"/>
  <c r="I166" i="27" s="1"/>
  <c r="G165" i="27"/>
  <c r="I165" i="27" s="1"/>
  <c r="G164" i="27"/>
  <c r="I164" i="27" s="1"/>
  <c r="G163" i="27"/>
  <c r="I163" i="27" s="1"/>
  <c r="G162" i="27"/>
  <c r="I162" i="27" s="1"/>
  <c r="G161" i="27"/>
  <c r="I161" i="27" s="1"/>
  <c r="G160" i="27"/>
  <c r="I160" i="27" s="1"/>
  <c r="G159" i="27"/>
  <c r="I159" i="27" s="1"/>
  <c r="G158" i="27"/>
  <c r="I158" i="27" s="1"/>
  <c r="G157" i="27"/>
  <c r="I157" i="27" s="1"/>
  <c r="G156" i="27"/>
  <c r="I156" i="27" s="1"/>
  <c r="G155" i="27"/>
  <c r="I155" i="27" s="1"/>
  <c r="G154" i="27"/>
  <c r="I154" i="27" s="1"/>
  <c r="G153" i="27"/>
  <c r="I153" i="27" s="1"/>
  <c r="G152" i="27"/>
  <c r="I152" i="27" s="1"/>
  <c r="G151" i="27"/>
  <c r="I151" i="27" s="1"/>
  <c r="I150" i="27"/>
  <c r="G150" i="27"/>
  <c r="G149" i="27"/>
  <c r="I149" i="27" s="1"/>
  <c r="G148" i="27"/>
  <c r="I148" i="27" s="1"/>
  <c r="G147" i="27"/>
  <c r="I147" i="27" s="1"/>
  <c r="G146" i="27"/>
  <c r="I146" i="27" s="1"/>
  <c r="G145" i="27"/>
  <c r="I145" i="27" s="1"/>
  <c r="G144" i="27"/>
  <c r="I144" i="27" s="1"/>
  <c r="G143" i="27"/>
  <c r="I143" i="27" s="1"/>
  <c r="G142" i="27"/>
  <c r="I142" i="27" s="1"/>
  <c r="G141" i="27"/>
  <c r="I141" i="27" s="1"/>
  <c r="I140" i="27"/>
  <c r="G140" i="27"/>
  <c r="G139" i="27"/>
  <c r="I139" i="27" s="1"/>
  <c r="G138" i="27"/>
  <c r="I138" i="27" s="1"/>
  <c r="G137" i="27"/>
  <c r="I137" i="27" s="1"/>
  <c r="G136" i="27"/>
  <c r="I136" i="27" s="1"/>
  <c r="G135" i="27"/>
  <c r="I135" i="27" s="1"/>
  <c r="I134" i="27"/>
  <c r="G134" i="27"/>
  <c r="G133" i="27"/>
  <c r="I133" i="27" s="1"/>
  <c r="G132" i="27"/>
  <c r="I132" i="27" s="1"/>
  <c r="G131" i="27"/>
  <c r="I131" i="27" s="1"/>
  <c r="G130" i="27"/>
  <c r="I130" i="27" s="1"/>
  <c r="G129" i="27"/>
  <c r="I129" i="27" s="1"/>
  <c r="G128" i="27"/>
  <c r="I128" i="27" s="1"/>
  <c r="G127" i="27"/>
  <c r="I127" i="27" s="1"/>
  <c r="G126" i="27"/>
  <c r="I126" i="27" s="1"/>
  <c r="I125" i="27"/>
  <c r="G125" i="27"/>
  <c r="G124" i="27"/>
  <c r="I124" i="27" s="1"/>
  <c r="G123" i="27"/>
  <c r="I123" i="27" s="1"/>
  <c r="G122" i="27"/>
  <c r="I122" i="27" s="1"/>
  <c r="G121" i="27"/>
  <c r="I121" i="27" s="1"/>
  <c r="G120" i="27"/>
  <c r="I120" i="27" s="1"/>
  <c r="G119" i="27"/>
  <c r="I119" i="27" s="1"/>
  <c r="G118" i="27"/>
  <c r="I118" i="27" s="1"/>
  <c r="G117" i="27"/>
  <c r="I117" i="27" s="1"/>
  <c r="I116" i="27"/>
  <c r="G116" i="27"/>
  <c r="G115" i="27"/>
  <c r="I115" i="27" s="1"/>
  <c r="G114" i="27"/>
  <c r="I114" i="27" s="1"/>
  <c r="G113" i="27"/>
  <c r="I113" i="27" s="1"/>
  <c r="G112" i="27"/>
  <c r="I112" i="27" s="1"/>
  <c r="G111" i="27"/>
  <c r="I111" i="27" s="1"/>
  <c r="G110" i="27"/>
  <c r="I110" i="27" s="1"/>
  <c r="G109" i="27"/>
  <c r="I109" i="27" s="1"/>
  <c r="G108" i="27"/>
  <c r="I108" i="27" s="1"/>
  <c r="I107" i="27"/>
  <c r="G107" i="27"/>
  <c r="G106" i="27"/>
  <c r="I106" i="27" s="1"/>
  <c r="G105" i="27"/>
  <c r="I105" i="27" s="1"/>
  <c r="G104" i="27"/>
  <c r="I104" i="27" s="1"/>
  <c r="I103" i="27"/>
  <c r="G103" i="27"/>
  <c r="G102" i="27"/>
  <c r="I102" i="27" s="1"/>
  <c r="G101" i="27"/>
  <c r="I101" i="27" s="1"/>
  <c r="G100" i="27"/>
  <c r="I100" i="27" s="1"/>
  <c r="G99" i="27"/>
  <c r="I99" i="27" s="1"/>
  <c r="G98" i="27"/>
  <c r="I98" i="27" s="1"/>
  <c r="G97" i="27"/>
  <c r="I97" i="27" s="1"/>
  <c r="G96" i="27"/>
  <c r="I96" i="27" s="1"/>
  <c r="G95" i="27"/>
  <c r="I95" i="27" s="1"/>
  <c r="G94" i="27"/>
  <c r="I94" i="27" s="1"/>
  <c r="G93" i="27"/>
  <c r="I93" i="27" s="1"/>
  <c r="G92" i="27"/>
  <c r="I92" i="27" s="1"/>
  <c r="G91" i="27"/>
  <c r="I91" i="27" s="1"/>
  <c r="G90" i="27"/>
  <c r="I90" i="27" s="1"/>
  <c r="G89" i="27"/>
  <c r="I89" i="27" s="1"/>
  <c r="G88" i="27"/>
  <c r="I88" i="27" s="1"/>
  <c r="G87" i="27"/>
  <c r="I87" i="27" s="1"/>
  <c r="G86" i="27"/>
  <c r="I86" i="27" s="1"/>
  <c r="G85" i="27"/>
  <c r="I85" i="27" s="1"/>
  <c r="G84" i="27"/>
  <c r="I84" i="27" s="1"/>
  <c r="G83" i="27"/>
  <c r="I83" i="27" s="1"/>
  <c r="G82" i="27"/>
  <c r="I82" i="27" s="1"/>
  <c r="G81" i="27"/>
  <c r="I81" i="27" s="1"/>
  <c r="G80" i="27"/>
  <c r="I80" i="27" s="1"/>
  <c r="I79" i="27"/>
  <c r="G79" i="27"/>
  <c r="G78" i="27"/>
  <c r="I78" i="27" s="1"/>
  <c r="G77" i="27"/>
  <c r="I77" i="27" s="1"/>
  <c r="G76" i="27"/>
  <c r="I76" i="27" s="1"/>
  <c r="I75" i="27"/>
  <c r="G75" i="27"/>
  <c r="G74" i="27"/>
  <c r="I74" i="27" s="1"/>
  <c r="G73" i="27"/>
  <c r="I73" i="27" s="1"/>
  <c r="G72" i="27"/>
  <c r="I72" i="27" s="1"/>
  <c r="I71" i="27"/>
  <c r="G71" i="27"/>
  <c r="G70" i="27"/>
  <c r="I70" i="27" s="1"/>
  <c r="G69" i="27"/>
  <c r="I69" i="27" s="1"/>
  <c r="G68" i="27"/>
  <c r="I68" i="27" s="1"/>
  <c r="G67" i="27"/>
  <c r="I67" i="27" s="1"/>
  <c r="G66" i="27"/>
  <c r="I66" i="27" s="1"/>
  <c r="G65" i="27"/>
  <c r="I65" i="27" s="1"/>
  <c r="G64" i="27"/>
  <c r="I64" i="27" s="1"/>
  <c r="G63" i="27"/>
  <c r="I63" i="27" s="1"/>
  <c r="G62" i="27"/>
  <c r="I62" i="27" s="1"/>
  <c r="G61" i="27"/>
  <c r="I61" i="27" s="1"/>
  <c r="G60" i="27"/>
  <c r="I60" i="27" s="1"/>
  <c r="I59" i="27"/>
  <c r="G59" i="27"/>
  <c r="G58" i="27"/>
  <c r="I58" i="27" s="1"/>
  <c r="G57" i="27"/>
  <c r="I57" i="27" s="1"/>
  <c r="G56" i="27"/>
  <c r="I56" i="27" s="1"/>
  <c r="G55" i="27"/>
  <c r="I55" i="27" s="1"/>
  <c r="G54" i="27"/>
  <c r="I54" i="27" s="1"/>
  <c r="G53" i="27"/>
  <c r="I53" i="27" s="1"/>
  <c r="G52" i="27"/>
  <c r="I52" i="27" s="1"/>
  <c r="G51" i="27"/>
  <c r="I51" i="27" s="1"/>
  <c r="G50" i="27"/>
  <c r="I50" i="27" s="1"/>
  <c r="G49" i="27"/>
  <c r="I49" i="27" s="1"/>
  <c r="G48" i="27"/>
  <c r="I48" i="27" s="1"/>
  <c r="G47" i="27"/>
  <c r="I47" i="27" s="1"/>
  <c r="G46" i="27"/>
  <c r="I46" i="27" s="1"/>
  <c r="G45" i="27"/>
  <c r="I45" i="27" s="1"/>
  <c r="G44" i="27"/>
  <c r="I44" i="27" s="1"/>
  <c r="I43" i="27"/>
  <c r="G43" i="27"/>
  <c r="G42" i="27"/>
  <c r="I42" i="27" s="1"/>
  <c r="G41" i="27"/>
  <c r="I41" i="27" s="1"/>
  <c r="G40" i="27"/>
  <c r="I40" i="27" s="1"/>
  <c r="G39" i="27"/>
  <c r="I39" i="27" s="1"/>
  <c r="G38" i="27"/>
  <c r="I38" i="27" s="1"/>
  <c r="G37" i="27"/>
  <c r="I37" i="27" s="1"/>
  <c r="G36" i="27"/>
  <c r="I36" i="27" s="1"/>
  <c r="G35" i="27"/>
  <c r="I35" i="27" s="1"/>
  <c r="G34" i="27"/>
  <c r="I34" i="27" s="1"/>
  <c r="G33" i="27"/>
  <c r="I33" i="27" s="1"/>
  <c r="G32" i="27"/>
  <c r="I32" i="27" s="1"/>
  <c r="G31" i="27"/>
  <c r="I31" i="27" s="1"/>
  <c r="G30" i="27"/>
  <c r="I30" i="27" s="1"/>
  <c r="G29" i="27"/>
  <c r="I29" i="27" s="1"/>
  <c r="G28" i="27"/>
  <c r="I28" i="27" s="1"/>
  <c r="G27" i="27"/>
  <c r="I27" i="27" s="1"/>
  <c r="G26" i="27"/>
  <c r="I26" i="27" s="1"/>
  <c r="G25" i="27"/>
  <c r="I25" i="27" s="1"/>
  <c r="G24" i="27"/>
  <c r="I24" i="27" s="1"/>
  <c r="G23" i="27"/>
  <c r="I23" i="27" s="1"/>
  <c r="G22" i="27"/>
  <c r="I22" i="27" s="1"/>
  <c r="G21" i="27"/>
  <c r="I21" i="27" s="1"/>
  <c r="G20" i="27"/>
  <c r="I20" i="27" s="1"/>
  <c r="G19" i="27"/>
  <c r="I19" i="27" s="1"/>
  <c r="G18" i="27"/>
  <c r="I18" i="27" s="1"/>
  <c r="G17" i="27"/>
  <c r="I17" i="27" s="1"/>
  <c r="G16" i="27"/>
  <c r="I16" i="27" s="1"/>
  <c r="G15" i="27"/>
  <c r="I15" i="27" s="1"/>
  <c r="G14" i="27"/>
  <c r="I14" i="27" s="1"/>
  <c r="G13" i="27"/>
  <c r="I13" i="27" s="1"/>
  <c r="G12" i="27"/>
  <c r="I12" i="27" s="1"/>
  <c r="I11" i="27"/>
  <c r="G11" i="27"/>
  <c r="G10" i="27"/>
  <c r="I10" i="27" s="1"/>
  <c r="G9" i="27"/>
  <c r="I9" i="27" s="1"/>
  <c r="G8" i="27"/>
  <c r="F11" i="26"/>
  <c r="H11" i="26" s="1"/>
  <c r="F10" i="26"/>
  <c r="H10" i="26" s="1"/>
  <c r="F9" i="26"/>
  <c r="H9" i="26" s="1"/>
  <c r="F8" i="26"/>
  <c r="H8" i="26" s="1"/>
  <c r="F67" i="25"/>
  <c r="H67" i="25" s="1"/>
  <c r="F66" i="25"/>
  <c r="H66" i="25" s="1"/>
  <c r="F65" i="25"/>
  <c r="H65" i="25" s="1"/>
  <c r="F64" i="25"/>
  <c r="H64" i="25" s="1"/>
  <c r="F63" i="25"/>
  <c r="H63" i="25" s="1"/>
  <c r="F62" i="25"/>
  <c r="H62" i="25" s="1"/>
  <c r="F61" i="25"/>
  <c r="H61" i="25" s="1"/>
  <c r="F60" i="25"/>
  <c r="H60" i="25" s="1"/>
  <c r="F59" i="25"/>
  <c r="H59" i="25" s="1"/>
  <c r="F58" i="25"/>
  <c r="H58" i="25" s="1"/>
  <c r="F57" i="25"/>
  <c r="H57" i="25" s="1"/>
  <c r="F56" i="25"/>
  <c r="H56" i="25" s="1"/>
  <c r="F55" i="25"/>
  <c r="H55" i="25" s="1"/>
  <c r="F54" i="25"/>
  <c r="H54" i="25" s="1"/>
  <c r="F53" i="25"/>
  <c r="H53" i="25" s="1"/>
  <c r="F52" i="25"/>
  <c r="H52" i="25" s="1"/>
  <c r="F51" i="25"/>
  <c r="H51" i="25" s="1"/>
  <c r="F50" i="25"/>
  <c r="H50" i="25" s="1"/>
  <c r="F49" i="25"/>
  <c r="H49" i="25" s="1"/>
  <c r="F48" i="25"/>
  <c r="H48" i="25" s="1"/>
  <c r="F47" i="25"/>
  <c r="H47" i="25" s="1"/>
  <c r="F46" i="25"/>
  <c r="H46" i="25" s="1"/>
  <c r="F45" i="25"/>
  <c r="H45" i="25" s="1"/>
  <c r="F44" i="25"/>
  <c r="H44" i="25" s="1"/>
  <c r="F43" i="25"/>
  <c r="H43" i="25" s="1"/>
  <c r="H42" i="25"/>
  <c r="F42" i="25"/>
  <c r="F41" i="25"/>
  <c r="H41" i="25" s="1"/>
  <c r="F40" i="25"/>
  <c r="H40" i="25" s="1"/>
  <c r="F39" i="25"/>
  <c r="H39" i="25" s="1"/>
  <c r="H38" i="25"/>
  <c r="F38" i="25"/>
  <c r="F37" i="25"/>
  <c r="H37" i="25" s="1"/>
  <c r="F36" i="25"/>
  <c r="H36" i="25" s="1"/>
  <c r="F35" i="25"/>
  <c r="H35" i="25" s="1"/>
  <c r="F34" i="25"/>
  <c r="H34" i="25" s="1"/>
  <c r="F33" i="25"/>
  <c r="H33" i="25" s="1"/>
  <c r="F32" i="25"/>
  <c r="H32" i="25" s="1"/>
  <c r="F31" i="25"/>
  <c r="H31" i="25" s="1"/>
  <c r="F30" i="25"/>
  <c r="H30" i="25" s="1"/>
  <c r="F29" i="25"/>
  <c r="H29" i="25" s="1"/>
  <c r="F28" i="25"/>
  <c r="H28" i="25" s="1"/>
  <c r="F27" i="25"/>
  <c r="H27" i="25" s="1"/>
  <c r="F26" i="25"/>
  <c r="H26" i="25" s="1"/>
  <c r="F25" i="25"/>
  <c r="H25" i="25" s="1"/>
  <c r="F24" i="25"/>
  <c r="H24" i="25" s="1"/>
  <c r="F23" i="25"/>
  <c r="H23" i="25" s="1"/>
  <c r="F22" i="25"/>
  <c r="H22" i="25" s="1"/>
  <c r="F21" i="25"/>
  <c r="H21" i="25" s="1"/>
  <c r="F20" i="25"/>
  <c r="H20" i="25" s="1"/>
  <c r="F19" i="25"/>
  <c r="H19" i="25" s="1"/>
  <c r="F18" i="25"/>
  <c r="H18" i="25" s="1"/>
  <c r="F17" i="25"/>
  <c r="H17" i="25" s="1"/>
  <c r="F16" i="25"/>
  <c r="H16" i="25" s="1"/>
  <c r="F15" i="25"/>
  <c r="H15" i="25" s="1"/>
  <c r="F14" i="25"/>
  <c r="H14" i="25" s="1"/>
  <c r="F13" i="25"/>
  <c r="H13" i="25" s="1"/>
  <c r="F12" i="25"/>
  <c r="H12" i="25" s="1"/>
  <c r="F11" i="25"/>
  <c r="H11" i="25" s="1"/>
  <c r="F10" i="25"/>
  <c r="H10" i="25" s="1"/>
  <c r="F9" i="25"/>
  <c r="H9" i="25" s="1"/>
  <c r="F8" i="25"/>
  <c r="H8" i="25" s="1"/>
  <c r="F49" i="24"/>
  <c r="H49" i="24" s="1"/>
  <c r="F48" i="24"/>
  <c r="H48" i="24" s="1"/>
  <c r="F47" i="24"/>
  <c r="H47" i="24" s="1"/>
  <c r="F46" i="24"/>
  <c r="H46" i="24" s="1"/>
  <c r="F45" i="24"/>
  <c r="H45" i="24" s="1"/>
  <c r="F44" i="24"/>
  <c r="H44" i="24" s="1"/>
  <c r="F43" i="24"/>
  <c r="H43" i="24" s="1"/>
  <c r="F42" i="24"/>
  <c r="H42" i="24" s="1"/>
  <c r="F41" i="24"/>
  <c r="H41" i="24" s="1"/>
  <c r="F40" i="24"/>
  <c r="H40" i="24" s="1"/>
  <c r="F39" i="24"/>
  <c r="H39" i="24" s="1"/>
  <c r="F38" i="24"/>
  <c r="H38" i="24" s="1"/>
  <c r="F37" i="24"/>
  <c r="H37" i="24" s="1"/>
  <c r="F36" i="24"/>
  <c r="H36" i="24" s="1"/>
  <c r="F35" i="24"/>
  <c r="H35" i="24" s="1"/>
  <c r="F34" i="24"/>
  <c r="H34" i="24" s="1"/>
  <c r="F33" i="24"/>
  <c r="H33" i="24" s="1"/>
  <c r="F32" i="24"/>
  <c r="H32" i="24" s="1"/>
  <c r="F31" i="24"/>
  <c r="H31" i="24" s="1"/>
  <c r="F30" i="24"/>
  <c r="H30" i="24" s="1"/>
  <c r="F29" i="24"/>
  <c r="H29" i="24" s="1"/>
  <c r="F28" i="24"/>
  <c r="H28" i="24" s="1"/>
  <c r="F27" i="24"/>
  <c r="H27" i="24" s="1"/>
  <c r="F26" i="24"/>
  <c r="H26" i="24" s="1"/>
  <c r="F25" i="24"/>
  <c r="H25" i="24" s="1"/>
  <c r="F24" i="24"/>
  <c r="H24" i="24" s="1"/>
  <c r="F23" i="24"/>
  <c r="H23" i="24" s="1"/>
  <c r="F22" i="24"/>
  <c r="H22" i="24" s="1"/>
  <c r="F21" i="24"/>
  <c r="H21" i="24" s="1"/>
  <c r="F20" i="24"/>
  <c r="H20" i="24" s="1"/>
  <c r="F19" i="24"/>
  <c r="H19" i="24" s="1"/>
  <c r="F18" i="24"/>
  <c r="H18" i="24" s="1"/>
  <c r="F17" i="24"/>
  <c r="H17" i="24" s="1"/>
  <c r="H16" i="24"/>
  <c r="F16" i="24"/>
  <c r="F15" i="24"/>
  <c r="H15" i="24" s="1"/>
  <c r="F14" i="24"/>
  <c r="H14" i="24" s="1"/>
  <c r="F13" i="24"/>
  <c r="H13" i="24" s="1"/>
  <c r="F12" i="24"/>
  <c r="H12" i="24" s="1"/>
  <c r="F11" i="24"/>
  <c r="H11" i="24" s="1"/>
  <c r="F10" i="24"/>
  <c r="H10" i="24" s="1"/>
  <c r="F9" i="24"/>
  <c r="H9" i="24" s="1"/>
  <c r="F8" i="24"/>
  <c r="H8" i="24" s="1"/>
  <c r="F67" i="23"/>
  <c r="H67" i="23" s="1"/>
  <c r="F66" i="23"/>
  <c r="H66" i="23" s="1"/>
  <c r="F65" i="23"/>
  <c r="H65" i="23" s="1"/>
  <c r="F64" i="23"/>
  <c r="H64" i="23" s="1"/>
  <c r="F63" i="23"/>
  <c r="H63" i="23" s="1"/>
  <c r="F62" i="23"/>
  <c r="H62" i="23" s="1"/>
  <c r="F61" i="23"/>
  <c r="H61" i="23" s="1"/>
  <c r="F60" i="23"/>
  <c r="H60" i="23" s="1"/>
  <c r="F59" i="23"/>
  <c r="H59" i="23" s="1"/>
  <c r="F58" i="23"/>
  <c r="H58" i="23" s="1"/>
  <c r="F57" i="23"/>
  <c r="H57" i="23" s="1"/>
  <c r="F56" i="23"/>
  <c r="H56" i="23" s="1"/>
  <c r="F55" i="23"/>
  <c r="H55" i="23" s="1"/>
  <c r="F54" i="23"/>
  <c r="H54" i="23" s="1"/>
  <c r="F53" i="23"/>
  <c r="H53" i="23" s="1"/>
  <c r="F52" i="23"/>
  <c r="H52" i="23" s="1"/>
  <c r="F51" i="23"/>
  <c r="H51" i="23" s="1"/>
  <c r="F50" i="23"/>
  <c r="H50" i="23" s="1"/>
  <c r="F49" i="23"/>
  <c r="H49" i="23" s="1"/>
  <c r="F48" i="23"/>
  <c r="H48" i="23" s="1"/>
  <c r="F47" i="23"/>
  <c r="H47" i="23" s="1"/>
  <c r="F46" i="23"/>
  <c r="H46" i="23" s="1"/>
  <c r="F45" i="23"/>
  <c r="H45" i="23" s="1"/>
  <c r="F44" i="23"/>
  <c r="H44" i="23" s="1"/>
  <c r="F43" i="23"/>
  <c r="H43" i="23" s="1"/>
  <c r="F42" i="23"/>
  <c r="H42" i="23" s="1"/>
  <c r="F41" i="23"/>
  <c r="H41" i="23" s="1"/>
  <c r="F40" i="23"/>
  <c r="H40" i="23" s="1"/>
  <c r="F39" i="23"/>
  <c r="H39" i="23" s="1"/>
  <c r="F38" i="23"/>
  <c r="H38" i="23" s="1"/>
  <c r="F37" i="23"/>
  <c r="H37" i="23" s="1"/>
  <c r="F36" i="23"/>
  <c r="H36" i="23" s="1"/>
  <c r="F35" i="23"/>
  <c r="H35" i="23" s="1"/>
  <c r="F34" i="23"/>
  <c r="H34" i="23" s="1"/>
  <c r="F33" i="23"/>
  <c r="H33" i="23" s="1"/>
  <c r="F32" i="23"/>
  <c r="H32" i="23" s="1"/>
  <c r="F31" i="23"/>
  <c r="H31" i="23" s="1"/>
  <c r="F30" i="23"/>
  <c r="H30" i="23" s="1"/>
  <c r="F29" i="23"/>
  <c r="H29" i="23" s="1"/>
  <c r="F28" i="23"/>
  <c r="H28" i="23" s="1"/>
  <c r="F27" i="23"/>
  <c r="H27" i="23" s="1"/>
  <c r="F26" i="23"/>
  <c r="H26" i="23" s="1"/>
  <c r="F25" i="23"/>
  <c r="H25" i="23" s="1"/>
  <c r="F24" i="23"/>
  <c r="H24" i="23" s="1"/>
  <c r="F23" i="23"/>
  <c r="H23" i="23" s="1"/>
  <c r="F22" i="23"/>
  <c r="H22" i="23" s="1"/>
  <c r="F21" i="23"/>
  <c r="H21" i="23" s="1"/>
  <c r="F20" i="23"/>
  <c r="H20" i="23" s="1"/>
  <c r="F19" i="23"/>
  <c r="H19" i="23" s="1"/>
  <c r="F18" i="23"/>
  <c r="H18" i="23" s="1"/>
  <c r="F17" i="23"/>
  <c r="H17" i="23" s="1"/>
  <c r="F16" i="23"/>
  <c r="H16" i="23" s="1"/>
  <c r="F15" i="23"/>
  <c r="H15" i="23" s="1"/>
  <c r="F14" i="23"/>
  <c r="H14" i="23" s="1"/>
  <c r="F13" i="23"/>
  <c r="H13" i="23" s="1"/>
  <c r="F12" i="23"/>
  <c r="H12" i="23" s="1"/>
  <c r="F11" i="23"/>
  <c r="H11" i="23" s="1"/>
  <c r="F10" i="23"/>
  <c r="H10" i="23" s="1"/>
  <c r="F9" i="23"/>
  <c r="H9" i="23" s="1"/>
  <c r="F8" i="23"/>
  <c r="H8" i="23" s="1"/>
  <c r="F19" i="22"/>
  <c r="H19" i="22" s="1"/>
  <c r="F18" i="22"/>
  <c r="H18" i="22" s="1"/>
  <c r="F17" i="22"/>
  <c r="H17" i="22" s="1"/>
  <c r="F16" i="22"/>
  <c r="H16" i="22" s="1"/>
  <c r="F15" i="22"/>
  <c r="H15" i="22" s="1"/>
  <c r="F14" i="22"/>
  <c r="H14" i="22" s="1"/>
  <c r="F13" i="22"/>
  <c r="H13" i="22" s="1"/>
  <c r="F12" i="22"/>
  <c r="H12" i="22" s="1"/>
  <c r="F11" i="22"/>
  <c r="H11" i="22" s="1"/>
  <c r="F10" i="22"/>
  <c r="H10" i="22" s="1"/>
  <c r="F9" i="22"/>
  <c r="H9" i="22" s="1"/>
  <c r="F8" i="22"/>
  <c r="F20" i="21"/>
  <c r="H20" i="21" s="1"/>
  <c r="F19" i="21"/>
  <c r="H19" i="21" s="1"/>
  <c r="F18" i="21"/>
  <c r="H18" i="21" s="1"/>
  <c r="F17" i="21"/>
  <c r="H17" i="21" s="1"/>
  <c r="F16" i="21"/>
  <c r="H16" i="21" s="1"/>
  <c r="F15" i="21"/>
  <c r="H15" i="21" s="1"/>
  <c r="F14" i="21"/>
  <c r="H14" i="21" s="1"/>
  <c r="F13" i="21"/>
  <c r="H13" i="21" s="1"/>
  <c r="F12" i="21"/>
  <c r="H12" i="21" s="1"/>
  <c r="F11" i="21"/>
  <c r="H11" i="21" s="1"/>
  <c r="F10" i="21"/>
  <c r="H10" i="21" s="1"/>
  <c r="F9" i="21"/>
  <c r="H9" i="21" s="1"/>
  <c r="F8" i="21"/>
  <c r="H8" i="21" s="1"/>
  <c r="F12" i="20"/>
  <c r="H12" i="20" s="1"/>
  <c r="F11" i="20"/>
  <c r="H11" i="20" s="1"/>
  <c r="F10" i="20"/>
  <c r="H10" i="20" s="1"/>
  <c r="F9" i="20"/>
  <c r="H9" i="20" s="1"/>
  <c r="F8" i="20"/>
  <c r="H8" i="20" s="1"/>
  <c r="F20" i="22" l="1"/>
  <c r="H13" i="32"/>
  <c r="F13" i="32"/>
  <c r="H8" i="31"/>
  <c r="H9" i="31" s="1"/>
  <c r="F25" i="30"/>
  <c r="H8" i="30"/>
  <c r="H25" i="30" s="1"/>
  <c r="F13" i="28"/>
  <c r="H8" i="28"/>
  <c r="H13" i="28" s="1"/>
  <c r="G452" i="27"/>
  <c r="I8" i="27"/>
  <c r="I452" i="27" s="1"/>
  <c r="H12" i="26"/>
  <c r="F12" i="26"/>
  <c r="H68" i="25"/>
  <c r="F68" i="25"/>
  <c r="F50" i="24"/>
  <c r="H50" i="24"/>
  <c r="H68" i="23"/>
  <c r="F68" i="23"/>
  <c r="H8" i="22"/>
  <c r="H20" i="22" s="1"/>
  <c r="H21" i="21"/>
  <c r="F21" i="21"/>
  <c r="H13" i="20"/>
  <c r="F13" i="20"/>
  <c r="F8" i="5"/>
  <c r="F9" i="5" s="1"/>
  <c r="H8" i="5" l="1"/>
  <c r="H9" i="5" s="1"/>
</calcChain>
</file>

<file path=xl/sharedStrings.xml><?xml version="1.0" encoding="utf-8"?>
<sst xmlns="http://schemas.openxmlformats.org/spreadsheetml/2006/main" count="2547" uniqueCount="1062">
  <si>
    <t>Lp</t>
  </si>
  <si>
    <t>j.m</t>
  </si>
  <si>
    <t>ilość</t>
  </si>
  <si>
    <t>Cena jedn. netto w zł</t>
  </si>
  <si>
    <t>Wart.netto w zł</t>
  </si>
  <si>
    <t>VAT %</t>
  </si>
  <si>
    <t>Wartość brutto w zł</t>
  </si>
  <si>
    <t>op a 10 ampułko-strzyk</t>
  </si>
  <si>
    <t>RAZEM</t>
  </si>
  <si>
    <t>jm</t>
  </si>
  <si>
    <t>Nazwa handlowa leku, dawka, postać, opakowanie</t>
  </si>
  <si>
    <t>Producent</t>
  </si>
  <si>
    <t>op a 30szt</t>
  </si>
  <si>
    <t>op a 10amp</t>
  </si>
  <si>
    <t>op a 50amp</t>
  </si>
  <si>
    <t>op a 20szt</t>
  </si>
  <si>
    <t>op a 5 amp</t>
  </si>
  <si>
    <t>Wartość netto w zł</t>
  </si>
  <si>
    <t>op/25szt</t>
  </si>
  <si>
    <t>Lp.</t>
  </si>
  <si>
    <t>Jedn. m.</t>
  </si>
  <si>
    <t>Ilość</t>
  </si>
  <si>
    <t>Wartość brutto zł</t>
  </si>
  <si>
    <t>Morphie sulphate 0,02G/1ML</t>
  </si>
  <si>
    <t>1 amp.</t>
  </si>
  <si>
    <t>Fentanylum 25 MCG/H</t>
  </si>
  <si>
    <t>Plastry TTS x 5szt</t>
  </si>
  <si>
    <t>Fentanylum 50 MCG/H</t>
  </si>
  <si>
    <t>Plastry TTS 75 MCG/H</t>
  </si>
  <si>
    <t>Plastry TTS 100MCG/H</t>
  </si>
  <si>
    <t>Aripiprazole 0,00975g/1,3ml amp</t>
  </si>
  <si>
    <t>op a 1fiol</t>
  </si>
  <si>
    <t>Aripiprazol 0,4g/2ml +rozpuszcz.+akcesoria amp</t>
  </si>
  <si>
    <t>Aripiprazole 0,015g tabl</t>
  </si>
  <si>
    <t>op a 14szt</t>
  </si>
  <si>
    <t>Lurasidone 0,037 g</t>
  </si>
  <si>
    <t>op a 28szt</t>
  </si>
  <si>
    <t>Lurasidone 0,074 g</t>
  </si>
  <si>
    <t>Aripiprazole 0,010g tabl</t>
  </si>
  <si>
    <t>op a op56 szt</t>
  </si>
  <si>
    <t>Aripiprazole 0,030g tabl</t>
  </si>
  <si>
    <t>Olanzapine 300mg amp.-strz.</t>
  </si>
  <si>
    <t>op a 1 fiol</t>
  </si>
  <si>
    <t>Olanzapine 405mg amp.-strz.</t>
  </si>
  <si>
    <t>Olanzapine 10 mg amp.-strz.</t>
  </si>
  <si>
    <t>Acidum  Valproicum 0,3 g</t>
  </si>
  <si>
    <t>op/30tabl</t>
  </si>
  <si>
    <t>Acidum  Valproicum 0,5 g</t>
  </si>
  <si>
    <t>Acidum  Valproicum 0,2882g/5ml syrop</t>
  </si>
  <si>
    <t>op/150ml</t>
  </si>
  <si>
    <t>Amisulpiride 0,1 g</t>
  </si>
  <si>
    <t>Amisulpiride 0,2 g</t>
  </si>
  <si>
    <t>Amisulpiride 0,4 g</t>
  </si>
  <si>
    <t>Ramipril 0,0025 g</t>
  </si>
  <si>
    <t>Ramipril 0,005 g</t>
  </si>
  <si>
    <t>Ramipril 0,01 g</t>
  </si>
  <si>
    <t>Adenosinum 3 mg/ml</t>
  </si>
  <si>
    <t>6 fiol</t>
  </si>
  <si>
    <t>Acidum  Valproicum 400mg/4ml</t>
  </si>
  <si>
    <t>1 amp</t>
  </si>
  <si>
    <t>Insulin Lispro INJ. 300 J.M./3 ML</t>
  </si>
  <si>
    <t>Op/10 wsrzykiwaczy</t>
  </si>
  <si>
    <t>Aciclovirum 800mg/tabl</t>
  </si>
  <si>
    <t>op a 30tabl</t>
  </si>
  <si>
    <t>Denotivirum 3% krem</t>
  </si>
  <si>
    <t>op a 3g</t>
  </si>
  <si>
    <t>Ceftriaxone 1g</t>
  </si>
  <si>
    <t>op a 1 fiolka</t>
  </si>
  <si>
    <t>Cefuroximum 500mg</t>
  </si>
  <si>
    <t>op a 14tabl</t>
  </si>
  <si>
    <t>Cefuroximum 1,5g</t>
  </si>
  <si>
    <t>Ciprofloxacinum 500mg</t>
  </si>
  <si>
    <t>op a 10tabl</t>
  </si>
  <si>
    <t>Cefuroximum  roztw. do infuzji 200 mg/100ml</t>
  </si>
  <si>
    <t>op a 1 flak.= 200ml</t>
  </si>
  <si>
    <t>Ciprofloxacin roztw. do infuzji 200 mg/100ml</t>
  </si>
  <si>
    <t>op a 1 flak.= 100ml</t>
  </si>
  <si>
    <t>Clarithromycinum 500mg</t>
  </si>
  <si>
    <t>Sulfamethoxazolum, Trimethoprimum 960mg</t>
  </si>
  <si>
    <t>Doxycycline 20mg/ml</t>
  </si>
  <si>
    <t>Doxycycline 100mg</t>
  </si>
  <si>
    <t>op a 10kaps</t>
  </si>
  <si>
    <t>Fluconazolum 50mg</t>
  </si>
  <si>
    <t>op a 14kaps</t>
  </si>
  <si>
    <t>Fluconazolum 100mg</t>
  </si>
  <si>
    <t>op a 28kaps</t>
  </si>
  <si>
    <t>Furazidinum 50mg</t>
  </si>
  <si>
    <t>Gentamicin 0,04g/1ml inj.</t>
  </si>
  <si>
    <t>Gentamicin 0,3% krople</t>
  </si>
  <si>
    <t>op a 5ml</t>
  </si>
  <si>
    <t>Tobramycinum + dexamethasonum 3mg+ 1mg (Mybracin)</t>
  </si>
  <si>
    <t>Nystatini granulat</t>
  </si>
  <si>
    <t>op a 24ml=5g</t>
  </si>
  <si>
    <t>Amikacin 1g/4ml</t>
  </si>
  <si>
    <t>op a 1fiolka</t>
  </si>
  <si>
    <t>Amikacin krople 0,3%</t>
  </si>
  <si>
    <t>Neomecinum aerozol 11,72mg/g</t>
  </si>
  <si>
    <t>op a 32g</t>
  </si>
  <si>
    <t>Neomycin maść 0,5%</t>
  </si>
  <si>
    <t>op a 5g</t>
  </si>
  <si>
    <t>Neomycin + Gramicidin + Fludrocortisone, zawiesina do oczu i uszu (dicortinef)</t>
  </si>
  <si>
    <t>Chloramphenicol maść 1%</t>
  </si>
  <si>
    <t>Chloramphenicol maść 2%</t>
  </si>
  <si>
    <t>Chlorchinaldin + Metronidazol 250mg + 100mg tabl. dopochw.</t>
  </si>
  <si>
    <t>Metronidazol tabl. 250mg</t>
  </si>
  <si>
    <t>op a 20tabl</t>
  </si>
  <si>
    <t>Metronidazol inj. 5mg/ml</t>
  </si>
  <si>
    <t>op a flak.100ml</t>
  </si>
  <si>
    <t>Metronidazol żel</t>
  </si>
  <si>
    <t>op a 15g</t>
  </si>
  <si>
    <t>Tinidazole 500mg</t>
  </si>
  <si>
    <t>op a 6tabl</t>
  </si>
  <si>
    <t>Clindamycin 300mg</t>
  </si>
  <si>
    <t>op a 16kaps</t>
  </si>
  <si>
    <t>Clindamycin inj. 0,3g/2ml</t>
  </si>
  <si>
    <t>op a 5amp</t>
  </si>
  <si>
    <t>Amoxicillinum 1,0g</t>
  </si>
  <si>
    <t>op a 16tabl</t>
  </si>
  <si>
    <t>Amoxicillinum 0,5g</t>
  </si>
  <si>
    <t>Amoxicillinum + Ac. Clavulonic 500mg+ 125mg</t>
  </si>
  <si>
    <t>op a 21tabl</t>
  </si>
  <si>
    <t>Amoxicillinum + Ac. Clavulonic 845mg+ 125mg</t>
  </si>
  <si>
    <t>Rifampicinum + isoniazidum 300mg+ 150mg</t>
  </si>
  <si>
    <t>op a 100kaps</t>
  </si>
  <si>
    <t>Amoxicillinum + Ac Calvulanicum 1,2g</t>
  </si>
  <si>
    <t>Azithromycinum 0,5g</t>
  </si>
  <si>
    <t>op a 3tabl</t>
  </si>
  <si>
    <t>Cefadroxilum 0,5g</t>
  </si>
  <si>
    <t>op a 20kaps</t>
  </si>
  <si>
    <t>Cefadroxilum 500mg/5ml</t>
  </si>
  <si>
    <t>op a 60ml</t>
  </si>
  <si>
    <t>LP</t>
  </si>
  <si>
    <t xml:space="preserve"> Jedn. m.</t>
  </si>
  <si>
    <t>Amitriptilinum tabl. 0,025 G</t>
  </si>
  <si>
    <t>op a 60 szt</t>
  </si>
  <si>
    <t>Biperiden inj.5mg/1ml</t>
  </si>
  <si>
    <t xml:space="preserve">Biperiden tabl 2 mg           </t>
  </si>
  <si>
    <t>op a 50szt</t>
  </si>
  <si>
    <t>Buspirone tabl 5 mg</t>
  </si>
  <si>
    <t>op a  60szt</t>
  </si>
  <si>
    <t>Buspirone tabl 10 mg</t>
  </si>
  <si>
    <t>op a 60szt</t>
  </si>
  <si>
    <t>Citalopram tabl 10 mg</t>
  </si>
  <si>
    <t>Citalopram tabl 20 mg</t>
  </si>
  <si>
    <t>Citalopramn tabl 40 mg</t>
  </si>
  <si>
    <t>op a  28szt</t>
  </si>
  <si>
    <t>Donepezil tabl 5 mg</t>
  </si>
  <si>
    <t>Donepezil tabl 10 mg</t>
  </si>
  <si>
    <t>Escitalopram tabl 10 mg</t>
  </si>
  <si>
    <t>Escitalopram tabl 20 mg</t>
  </si>
  <si>
    <t>Escitalopram tabl 15 mg</t>
  </si>
  <si>
    <t>Fluoxetine kaps 10 mg</t>
  </si>
  <si>
    <t>Fluoxetine kaps 20 mg</t>
  </si>
  <si>
    <t>Hydroxyzine sir.0,16 %</t>
  </si>
  <si>
    <t>op a 200ml</t>
  </si>
  <si>
    <t>Hydroxyzine inj.100mg/2ml</t>
  </si>
  <si>
    <t>op a  5amp</t>
  </si>
  <si>
    <t>Hydroxyzine tabl 10 mg</t>
  </si>
  <si>
    <t>op a  30szt</t>
  </si>
  <si>
    <t>Hydroxyzine tabl 25 mg</t>
  </si>
  <si>
    <t>Lamotrigine tabl 25 mg</t>
  </si>
  <si>
    <t>Lamotrigine tabl 100mg</t>
  </si>
  <si>
    <t>Lamotrigine tabl 50mg</t>
  </si>
  <si>
    <t>Levetiracetam tabl 1 G</t>
  </si>
  <si>
    <t>Levetiracetam tabl 0,75G</t>
  </si>
  <si>
    <t>Levetiracetam tabl 0,5 G</t>
  </si>
  <si>
    <t>Levodopum, benserazidum kaps 0,125 G(0,025g + 0,1g)</t>
  </si>
  <si>
    <t>op a 100szt</t>
  </si>
  <si>
    <t>Levodopum,benserazidum kaps (0,0125g + 0,05g)</t>
  </si>
  <si>
    <t>Levodopum,benserazidum kaps o przedł.uw. 0,125 G ( 0,0 25g + 0,1g)</t>
  </si>
  <si>
    <t>Levodopum,benserazidum tabl. do rob. zawies. 125mg</t>
  </si>
  <si>
    <t>Levodopum, benserazidum kaps 0,2G +0,5g</t>
  </si>
  <si>
    <t>Mianserin tabl 0,01 G</t>
  </si>
  <si>
    <t>Mianserin tabl 0,03 G</t>
  </si>
  <si>
    <t>Mianserin tabl 0,06 G</t>
  </si>
  <si>
    <t>Mirtazapine tabl 0,03 G</t>
  </si>
  <si>
    <t>Mirtazapine tabl 0,045 G</t>
  </si>
  <si>
    <t>Opipramol tabl 0,05 G</t>
  </si>
  <si>
    <t>Paroxetine tabl 0,02 G</t>
  </si>
  <si>
    <t>Pridinol tabl 0,005 G</t>
  </si>
  <si>
    <t>Primidone tabl 0,025 G</t>
  </si>
  <si>
    <t>Rivastigmine kaps 0,0015 G</t>
  </si>
  <si>
    <t>Rivastigmine syst.transd. 0,0046G/24H</t>
  </si>
  <si>
    <t>Rivastigmine syst transderm 0,0095G/24H</t>
  </si>
  <si>
    <t>Rivastigmine kaps 0,003G</t>
  </si>
  <si>
    <t>Rivastigmine kaps 0,0045G</t>
  </si>
  <si>
    <t>Rivastigmine kaps 0,006G</t>
  </si>
  <si>
    <t>Ropinirole tabl 0,001G</t>
  </si>
  <si>
    <t>op a 21 szt</t>
  </si>
  <si>
    <t>Ropinirole tabl 0,002G</t>
  </si>
  <si>
    <t>Ropinirole tabl 0,008G</t>
  </si>
  <si>
    <t>Sertraline tabl  0,1G</t>
  </si>
  <si>
    <t>Sertraline tabl 0,05G</t>
  </si>
  <si>
    <t>Tianeptine tabl 0,0125G</t>
  </si>
  <si>
    <t>Tiapride tabl 0,1G</t>
  </si>
  <si>
    <t>Topiramate tabl 0,1G</t>
  </si>
  <si>
    <t>Venlafaxine tabl 0,0375 o zwyk.uwaln.</t>
  </si>
  <si>
    <t>Venlafaxine tabl 0,075 o zwyk.uwaln.</t>
  </si>
  <si>
    <t>Venlafaxine kaps o przedł .uw.0,075G</t>
  </si>
  <si>
    <t>Venlafaxine kaps o przedł.uw. 0,0375 G</t>
  </si>
  <si>
    <t>Venlafaxine kaps o przedł.uw. 0,15 G</t>
  </si>
  <si>
    <t>Memantine 0,01 G tabl</t>
  </si>
  <si>
    <t>op a 56szt</t>
  </si>
  <si>
    <t>Memantine 0,02g tabl</t>
  </si>
  <si>
    <t>Test na substancje psychoaktywne z moczu wykrywający AMP;THC;MDMA;OP;BDZ;OXY;MTD;MDA;K2;KET;FYL;MEP;CAT(amfetamina,marihuana,haszysz,extazy,kodeina,morf.,heroina, benzodwuazepiny, oksykodon, metadon, tenamfetamina, syntetyczna marihuana, ketamina, mefedron, katynony)</t>
  </si>
  <si>
    <t>Acidum Valproicum 0,15g</t>
  </si>
  <si>
    <t>Acidum Valproicum 0,3g</t>
  </si>
  <si>
    <t>Acidum Valproicum 0,5g</t>
  </si>
  <si>
    <t>Anastrozole 0,001g</t>
  </si>
  <si>
    <t>op a 28tabl</t>
  </si>
  <si>
    <t>Carbamazepine 0,2g</t>
  </si>
  <si>
    <t>op a 50tabl</t>
  </si>
  <si>
    <t>Carbamazepine retard 0,2g</t>
  </si>
  <si>
    <t>Carbamazepine retard 0,4g</t>
  </si>
  <si>
    <t>Carbamazepine retard 0,3g</t>
  </si>
  <si>
    <t>Carbamazepine retard 0,6g</t>
  </si>
  <si>
    <t>Chlorprotixene 0,015g</t>
  </si>
  <si>
    <t>Chlorprotixene 0,050g</t>
  </si>
  <si>
    <t>Clomipramine 0,010g</t>
  </si>
  <si>
    <t>Clomipramine 0,025g</t>
  </si>
  <si>
    <t>Clomipramine 0,075g</t>
  </si>
  <si>
    <t>Clonazepine 0,025g</t>
  </si>
  <si>
    <t>Clonazepine 0,1g</t>
  </si>
  <si>
    <t>Flupentixol 0,5mg</t>
  </si>
  <si>
    <t>Flupentixol 0,003g</t>
  </si>
  <si>
    <t>Flupentixol 0,02g/1ml</t>
  </si>
  <si>
    <t>op a 1 amp</t>
  </si>
  <si>
    <t>Fluvoxamine 0,05g</t>
  </si>
  <si>
    <t>op a 60tabl</t>
  </si>
  <si>
    <t>Haloperidol krople 0,2%</t>
  </si>
  <si>
    <t>op a 100ml</t>
  </si>
  <si>
    <t>Haloperidol 0,005g/1ml</t>
  </si>
  <si>
    <t>op a 10 amp</t>
  </si>
  <si>
    <t>Haloperidol 0,001g</t>
  </si>
  <si>
    <t>op a 40tabl</t>
  </si>
  <si>
    <t>Haloperidol 0,005g</t>
  </si>
  <si>
    <t>Levomepromazine 0,025g/1ml</t>
  </si>
  <si>
    <t>Levomepromazine 0,025g</t>
  </si>
  <si>
    <t>Lithium carbonate 0,25g</t>
  </si>
  <si>
    <t>Moclobemide 0,15g</t>
  </si>
  <si>
    <t>Olanzapine 0,005g</t>
  </si>
  <si>
    <t>Olanzapine 0,01g</t>
  </si>
  <si>
    <t>Olanzapine ul. rozp. w j.u. 0,005g</t>
  </si>
  <si>
    <t>Olanzapine ul. rozp. w j.u. 0,01g</t>
  </si>
  <si>
    <t>Olanzapine ul. rozp. w j.u. 0,02g</t>
  </si>
  <si>
    <t>Oxcarbamazepine 0,3g</t>
  </si>
  <si>
    <t>Oxcarbamazepine 0,6g</t>
  </si>
  <si>
    <t>Perazine 0,1g</t>
  </si>
  <si>
    <t>Perazine 0,025g</t>
  </si>
  <si>
    <t>Promazine 0,025g</t>
  </si>
  <si>
    <t>Promazine 0,05g</t>
  </si>
  <si>
    <t>Promazine 0,1g</t>
  </si>
  <si>
    <t>Risperidone 0,001g/1ml</t>
  </si>
  <si>
    <t>Risperidone 0,004g</t>
  </si>
  <si>
    <t>Risperidone 0,003g</t>
  </si>
  <si>
    <t>Risperidone 0,002g</t>
  </si>
  <si>
    <t>Risperidone 0,001g</t>
  </si>
  <si>
    <t>Sertindole 0,012g</t>
  </si>
  <si>
    <t>Sertindole 0,016 g</t>
  </si>
  <si>
    <t>Sertindole 0,004g</t>
  </si>
  <si>
    <t>Sulpiride 0,05g</t>
  </si>
  <si>
    <t>op a 24kaps</t>
  </si>
  <si>
    <t>Sulpiride 0,1g</t>
  </si>
  <si>
    <t>Sulpiride 0,2g</t>
  </si>
  <si>
    <t>Trazodone 0.075g</t>
  </si>
  <si>
    <t>Trazodone e 0.15g</t>
  </si>
  <si>
    <t>Trazodone e 0.3g</t>
  </si>
  <si>
    <t>Zuclopenthixol 0,05g/1ml</t>
  </si>
  <si>
    <t>Zuclopenthixol 0,2g/1ml</t>
  </si>
  <si>
    <t>Zuclopenthixol 0,01g</t>
  </si>
  <si>
    <t>op a 100tabl</t>
  </si>
  <si>
    <t>Zuclopenthixol 0,025</t>
  </si>
  <si>
    <t>Ziprasidone 0,04g</t>
  </si>
  <si>
    <t>Ziprazidone 0,08g</t>
  </si>
  <si>
    <t>op a 56kaps</t>
  </si>
  <si>
    <t xml:space="preserve">Rivaroxaban tabl  15 mg        </t>
  </si>
  <si>
    <t>100tabl/blistry</t>
  </si>
  <si>
    <t>Rivaroxaban  tabl  20 mg</t>
  </si>
  <si>
    <t>Dabigatran Etexilate  kaps 110 mg</t>
  </si>
  <si>
    <t xml:space="preserve"> Op/ 30szt</t>
  </si>
  <si>
    <t>Dabigatran Etaxilate  kaps   150 mg</t>
  </si>
  <si>
    <t xml:space="preserve"> Op/30szt</t>
  </si>
  <si>
    <t>Postać</t>
  </si>
  <si>
    <t>J.m.</t>
  </si>
  <si>
    <t>Cena jedn.netto w zł</t>
  </si>
  <si>
    <t>0,1%Undecylenoamidopropyl betaine 0,1%Polyaminopropyl biguanidine,woda oczyszczona,AG</t>
  </si>
  <si>
    <t>roztwór</t>
  </si>
  <si>
    <t>350ml</t>
  </si>
  <si>
    <t>Acarbose   0,05 G</t>
  </si>
  <si>
    <t>tabletki</t>
  </si>
  <si>
    <t>Acarbose    0,1 G</t>
  </si>
  <si>
    <t>Acenocumarol    0,004G</t>
  </si>
  <si>
    <t>Acetylcysteine acid  0,6 G</t>
  </si>
  <si>
    <t>Tabl.mus..</t>
  </si>
  <si>
    <t>op a 10szt</t>
  </si>
  <si>
    <t>Acetylsalicylic acid 0,075 G</t>
  </si>
  <si>
    <t>tabl</t>
  </si>
  <si>
    <t>op a 60</t>
  </si>
  <si>
    <t>Acetylsalicylic acid  0,15 G</t>
  </si>
  <si>
    <t>Acetylsalicylic acid    0,33 G</t>
  </si>
  <si>
    <t>Tabl rozp</t>
  </si>
  <si>
    <t>Acid.ascorbicum,rutozyd,salicylamid</t>
  </si>
  <si>
    <t>Tabletki drażowane</t>
  </si>
  <si>
    <t>op a 40szt</t>
  </si>
  <si>
    <t>Acidum ascorbicum,Rutosidum</t>
  </si>
  <si>
    <t>Tabl.powl.</t>
  </si>
  <si>
    <t>op a 125szt</t>
  </si>
  <si>
    <t>Acidum salicylicum, flumetasonum</t>
  </si>
  <si>
    <t>Maść</t>
  </si>
  <si>
    <t>op a 15 g</t>
  </si>
  <si>
    <t>Alfacalcidol 0,001mg</t>
  </si>
  <si>
    <t>kaps</t>
  </si>
  <si>
    <t>Alginiate AG optrunek 10x10cm</t>
  </si>
  <si>
    <t>plaster</t>
  </si>
  <si>
    <t xml:space="preserve">    op a 10Szt</t>
  </si>
  <si>
    <t>Allantoine  2%</t>
  </si>
  <si>
    <t xml:space="preserve"> op a  30 g</t>
  </si>
  <si>
    <t>Allopurinol   0,1 G</t>
  </si>
  <si>
    <t>Allopurinol      0,3 G</t>
  </si>
  <si>
    <t>Aloe extr.sicc.</t>
  </si>
  <si>
    <t xml:space="preserve"> op a 30szt</t>
  </si>
  <si>
    <t>Aloe pulv;belladonnae alkal;frangulae cort pulv;glycyrrhizae radix pulv(Alax)</t>
  </si>
  <si>
    <t>Aluminium acetotartrate</t>
  </si>
  <si>
    <t>op a 6szt</t>
  </si>
  <si>
    <t>żel</t>
  </si>
  <si>
    <t>op a 75 g</t>
  </si>
  <si>
    <t>Aluminium phosphate</t>
  </si>
  <si>
    <t>zawiesina</t>
  </si>
  <si>
    <t xml:space="preserve">  op a 250 g</t>
  </si>
  <si>
    <t>Amantadine 100mg</t>
  </si>
  <si>
    <t>Amantadine 200mg/500ml</t>
  </si>
  <si>
    <t>Roztw.do inf.</t>
  </si>
  <si>
    <t>op a 500ml</t>
  </si>
  <si>
    <t>Ambroxol       0,03g/5ml</t>
  </si>
  <si>
    <t>syrop</t>
  </si>
  <si>
    <t xml:space="preserve">  op a 120ml</t>
  </si>
  <si>
    <t>Amiloride hydrochloride 5 mg Hydrochlorothiazide 50 mg</t>
  </si>
  <si>
    <t>Amiodarone 200mg</t>
  </si>
  <si>
    <t>Amiodarone inj.            0,15g/3ml</t>
  </si>
  <si>
    <t>ampułki</t>
  </si>
  <si>
    <t xml:space="preserve">op a 10 amp    </t>
  </si>
  <si>
    <t>Amlodipine                        0,005G</t>
  </si>
  <si>
    <t>Amlodipine                        0,01  G</t>
  </si>
  <si>
    <t>Antazoline inj.               0,1 G/2ml</t>
  </si>
  <si>
    <t>amp</t>
  </si>
  <si>
    <t>Aqua pro inj.                         5ml</t>
  </si>
  <si>
    <t>Arnica montana;callendula officinalis;esculosidum                        (Arcalen)</t>
  </si>
  <si>
    <t xml:space="preserve">  op a  30g</t>
  </si>
  <si>
    <t>Ascorbic acid                       0,2 G</t>
  </si>
  <si>
    <t>Ascorbic acid inj.     0,5G/5ml</t>
  </si>
  <si>
    <t>Atorvastatin     0,01 G</t>
  </si>
  <si>
    <t>Atorvastatin       0,02 G</t>
  </si>
  <si>
    <t>Atorvastatin       0,04 G</t>
  </si>
  <si>
    <t xml:space="preserve">Atropini sulphas   0,25mg          </t>
  </si>
  <si>
    <t>Atropinum sulfuricum inj  0,001G/1ml</t>
  </si>
  <si>
    <t>Atropinum,ergotaminum,phenobarbit. 3Mg+0,1mg+20mg</t>
  </si>
  <si>
    <t>Baclofen       0,01 G</t>
  </si>
  <si>
    <t xml:space="preserve"> op a 50tabl</t>
  </si>
  <si>
    <t>Betahistine    0,024 G</t>
  </si>
  <si>
    <t>Betametasoni diprop.acid salic.</t>
  </si>
  <si>
    <t>płyn</t>
  </si>
  <si>
    <t>op a 30ml</t>
  </si>
  <si>
    <t>Bethamethasonum, clotrimazolum, gentamycinum</t>
  </si>
  <si>
    <t xml:space="preserve"> op a 15 g  </t>
  </si>
  <si>
    <t>Betaxolol      0,02  G</t>
  </si>
  <si>
    <t>Bilastine 0,020 g</t>
  </si>
  <si>
    <t>Bisacodylum     0,01 G</t>
  </si>
  <si>
    <t>czopki</t>
  </si>
  <si>
    <t>op a 5szt</t>
  </si>
  <si>
    <t>Bisoprololum     0,005 G</t>
  </si>
  <si>
    <t xml:space="preserve"> Bisoprololi fumaras 5 mg = bisoprolol 4,24 mg Perindoprilum argininum 5 mg = perindoprilum 3,395 mg</t>
  </si>
  <si>
    <t>op a 30 tabl</t>
  </si>
  <si>
    <t>Bisoprololum    0,01 G</t>
  </si>
  <si>
    <t>Boric acid roztwór  3%</t>
  </si>
  <si>
    <t>op a 1 kg</t>
  </si>
  <si>
    <t xml:space="preserve">Bromhexine     0,008 G        </t>
  </si>
  <si>
    <t>Bromhexine  bez cukru smak miêtowy     0,004 G/5ml</t>
  </si>
  <si>
    <t xml:space="preserve"> op a 200 ml</t>
  </si>
  <si>
    <t>Bromocriptine 0,0025 G</t>
  </si>
  <si>
    <t>op a 30 szt</t>
  </si>
  <si>
    <t>Budesonid formoterol fumaras 160mcg+4,5mcg</t>
  </si>
  <si>
    <t>60d+inhal</t>
  </si>
  <si>
    <t>op a 60 d</t>
  </si>
  <si>
    <t>Budesonide                        0,2 mg</t>
  </si>
  <si>
    <t>kapsułki</t>
  </si>
  <si>
    <t>Budesonide              0,05mg/1daw</t>
  </si>
  <si>
    <t>aerozol</t>
  </si>
  <si>
    <t>op a 200 d</t>
  </si>
  <si>
    <t>Calcium Gluconat 1 g/10ml</t>
  </si>
  <si>
    <t>Calcium carbonate  1 G=0,4Gwap</t>
  </si>
  <si>
    <t>Captoprilum         0,0125G</t>
  </si>
  <si>
    <t>Captoprilum 0,025 G</t>
  </si>
  <si>
    <t>Carbo</t>
  </si>
  <si>
    <t>Carbo med.,cynara scolymus,menth.ol.,raphanus sativum(rapacholin)</t>
  </si>
  <si>
    <t>Carvedilolum      0,00625 G</t>
  </si>
  <si>
    <t>Carvedilolum   0,0125  G</t>
  </si>
  <si>
    <t>Cetirizine      0,01 G</t>
  </si>
  <si>
    <t>Chlorhexidini hydrochl.,acid.ascorbic.</t>
  </si>
  <si>
    <t>op a 20szy</t>
  </si>
  <si>
    <t>Chloroquine    0,25 G</t>
  </si>
  <si>
    <t>Chlortalidone    0,05 G</t>
  </si>
  <si>
    <t>Choline salicylate</t>
  </si>
  <si>
    <t>krople</t>
  </si>
  <si>
    <t xml:space="preserve">    op a 10G</t>
  </si>
  <si>
    <t>Cilazapril       0,0005 G</t>
  </si>
  <si>
    <t>Cilazapril 2,5mg</t>
  </si>
  <si>
    <t>Cilostazolum                   0,1 G</t>
  </si>
  <si>
    <t>Ciprofloxacin 0,5mg/0,25ml</t>
  </si>
  <si>
    <t>Krople opht</t>
  </si>
  <si>
    <t>op a 15amp</t>
  </si>
  <si>
    <t>Clemastinum      0,001 G</t>
  </si>
  <si>
    <t>Clindamycin żel</t>
  </si>
  <si>
    <t>zel</t>
  </si>
  <si>
    <t>op a 30g</t>
  </si>
  <si>
    <t>Clobetasol       0,05%</t>
  </si>
  <si>
    <t xml:space="preserve"> op a 25 G</t>
  </si>
  <si>
    <t>Clobetasol    0,05%</t>
  </si>
  <si>
    <t>krem</t>
  </si>
  <si>
    <t xml:space="preserve"> op a 30 G</t>
  </si>
  <si>
    <t>Clopidogrel      0,075 G</t>
  </si>
  <si>
    <t xml:space="preserve">op a 28szt  </t>
  </si>
  <si>
    <t>Clotrimazole    0,1 G</t>
  </si>
  <si>
    <t>Tabl dopochw.</t>
  </si>
  <si>
    <t xml:space="preserve">Clotrimazole              1%     </t>
  </si>
  <si>
    <t xml:space="preserve"> op a 20 G</t>
  </si>
  <si>
    <t>Codeini phosphas sulfoguajacoli 15mg+300mg</t>
  </si>
  <si>
    <t>op a 16szt</t>
  </si>
  <si>
    <t>Colchicine 0,5 mg</t>
  </si>
  <si>
    <t>draż.</t>
  </si>
  <si>
    <t>Colecarciferol     1 G</t>
  </si>
  <si>
    <t>Collagenasum</t>
  </si>
  <si>
    <t>op a 20 g</t>
  </si>
  <si>
    <t>Delphinium consolida (delacet)</t>
  </si>
  <si>
    <t xml:space="preserve">  op a 100ml</t>
  </si>
  <si>
    <t>Crotamiton       10%</t>
  </si>
  <si>
    <t xml:space="preserve">   op a 40 G</t>
  </si>
  <si>
    <t>Crotamiton      10%</t>
  </si>
  <si>
    <t xml:space="preserve">   op a 100 G</t>
  </si>
  <si>
    <t>Cyanocobalamin        0,001G/2ml</t>
  </si>
  <si>
    <t>(Dentosept ) Matricaria recutita + Quercus sp. + Salvia officinalis + Arnica montana + Acorus calamus + Mentha piperita + Thymus vulgaris</t>
  </si>
  <si>
    <t>(Dentosept A) Matricaria recutita + Quercus sp. + Salvia officinalis + Arnica montana + Acorus calamus + Mentha piperita + Thymus vulgaris + Benzocaine</t>
  </si>
  <si>
    <t xml:space="preserve">    op a 25g       </t>
  </si>
  <si>
    <t>Desmopressinum liofilizat 60mcg</t>
  </si>
  <si>
    <t>Roztw. doustny</t>
  </si>
  <si>
    <t>Dexamethasone          0,15mg/1ml</t>
  </si>
  <si>
    <t xml:space="preserve">op a 55ml=32,5 g   </t>
  </si>
  <si>
    <t>Dexamethasone sidium phosphate 0,004 G</t>
  </si>
  <si>
    <t>Dexamethasone 1 mg</t>
  </si>
  <si>
    <t>Dexamethasone sidium phosphate 0,004 G/1 ml</t>
  </si>
  <si>
    <t>Dexamethasonum,neomycini sulfas,polymyxini B sulfas</t>
  </si>
  <si>
    <t xml:space="preserve">  op a 5ml</t>
  </si>
  <si>
    <t>Dexamethasonum,neomycinum</t>
  </si>
  <si>
    <t>op a 30ml
16,25 g</t>
  </si>
  <si>
    <t>Dexpanthenolum         4,63%</t>
  </si>
  <si>
    <t xml:space="preserve">  op a 130 g</t>
  </si>
  <si>
    <t>Diclofenac                            0,1 G</t>
  </si>
  <si>
    <t xml:space="preserve">op a 20szt   </t>
  </si>
  <si>
    <t>Diclofenac                         0,1 G</t>
  </si>
  <si>
    <t>Diclofenac                    0,075 G</t>
  </si>
  <si>
    <t xml:space="preserve">op a 20szt     </t>
  </si>
  <si>
    <t>Diclofenac         0,075 G/3 ml</t>
  </si>
  <si>
    <t>Diclofenac         1 %</t>
  </si>
  <si>
    <t xml:space="preserve">  op a 100 G</t>
  </si>
  <si>
    <t>Diclofenac      0,1 %</t>
  </si>
  <si>
    <t xml:space="preserve">     op a 5 ml</t>
  </si>
  <si>
    <t>Digoxin 0,1mg</t>
  </si>
  <si>
    <t>Dihydroxyaluminium sodium carbonate                     0,34 G/5ml</t>
  </si>
  <si>
    <t xml:space="preserve"> op a 250 ml</t>
  </si>
  <si>
    <t>Dimenhydrinate                  0,05 G</t>
  </si>
  <si>
    <t>SIMETHICON 0,05mg</t>
  </si>
  <si>
    <t>Diosminum                         0,5 G</t>
  </si>
  <si>
    <t>Dipropionian betametazonu,gentamycyna</t>
  </si>
  <si>
    <t>maść</t>
  </si>
  <si>
    <t xml:space="preserve">     op a 30g</t>
  </si>
  <si>
    <t>Donepezil                          0,01 G</t>
  </si>
  <si>
    <t>Tabl uleg rozpadowi w j. ustnej</t>
  </si>
  <si>
    <t>Donepezil                        0,005 G</t>
  </si>
  <si>
    <t>Dopamine   4 %   0,2 G/5 ml</t>
  </si>
  <si>
    <t>Dorzolamid/timolol</t>
  </si>
  <si>
    <t xml:space="preserve">  op a 5 ml</t>
  </si>
  <si>
    <t>Dorzolamide  2 %</t>
  </si>
  <si>
    <t>Doxazosin  XL                 0,004 G</t>
  </si>
  <si>
    <t>Doxepin                           0,01   G</t>
  </si>
  <si>
    <t>Doxepin                           0,025 G</t>
  </si>
  <si>
    <t>Drotaverine                      0,04  G</t>
  </si>
  <si>
    <t>Drotaverine                      0,08  G</t>
  </si>
  <si>
    <t xml:space="preserve">Drotaverine                0,04 G/2 ml     </t>
  </si>
  <si>
    <t>Duloxetine                        0,03 G</t>
  </si>
  <si>
    <t>Duloxetine                        0,06 G</t>
  </si>
  <si>
    <t>Enalapril                          0,005 G</t>
  </si>
  <si>
    <t>Enalapril                          0,01   G</t>
  </si>
  <si>
    <t>Enalapril 20 mg</t>
  </si>
  <si>
    <t>Ephedrine                0,025G/1ml</t>
  </si>
  <si>
    <t xml:space="preserve">   op a  10szt</t>
  </si>
  <si>
    <t>Epinefrine inj. 0,1%  0,001G/1ml</t>
  </si>
  <si>
    <t>Eplerenone                       0,025 G</t>
  </si>
  <si>
    <t>Eplerenone                       0,05 G</t>
  </si>
  <si>
    <t xml:space="preserve"> op a   20szt</t>
  </si>
  <si>
    <t>Erytromycin Cyclocarbonate2,5%</t>
  </si>
  <si>
    <t>op a 30 g</t>
  </si>
  <si>
    <t>Etamsylate                        0,25 G</t>
  </si>
  <si>
    <t>Etamsylate  inj. 12,5% 0,25G/2ml</t>
  </si>
  <si>
    <t>Ethacridine               0,5%</t>
  </si>
  <si>
    <t>Etilefrine     0,0075G/1ml</t>
  </si>
  <si>
    <t xml:space="preserve"> op a 15 G</t>
  </si>
  <si>
    <t>Fenofibrat 0,16 G</t>
  </si>
  <si>
    <t xml:space="preserve">Fenofibrate                          0,2  G        </t>
  </si>
  <si>
    <t>Fenofibrate                       0,267 G</t>
  </si>
  <si>
    <t>Fenoterol                  0,1mg/dawka</t>
  </si>
  <si>
    <t>op a 200dawek</t>
  </si>
  <si>
    <t>Ferrosi sulfas;acid folic. 80Mg+0,35mg</t>
  </si>
  <si>
    <t>Ferrum     0,105 G</t>
  </si>
  <si>
    <t>Fexofenadine                      0,12 G</t>
  </si>
  <si>
    <t>Fexofenadine                      0,18 G</t>
  </si>
  <si>
    <t>Finasteride                        0,005 G</t>
  </si>
  <si>
    <t>Fludrocortisonum               0,01%</t>
  </si>
  <si>
    <t xml:space="preserve">   op a 3 G</t>
  </si>
  <si>
    <t>ACIDUM SALICYLICUM, FLUMETASONUM   0,2mg+30mg/G</t>
  </si>
  <si>
    <t>op a  15g</t>
  </si>
  <si>
    <t>Fluticasone   0,005 %</t>
  </si>
  <si>
    <t>Fluticasone   0,05 %</t>
  </si>
  <si>
    <t>Fluticasone prop.0,05 w dawce bezfreonowej</t>
  </si>
  <si>
    <t>Aer + inh</t>
  </si>
  <si>
    <t>op a 120daw</t>
  </si>
  <si>
    <t>Fluticasone propionate      0,25</t>
  </si>
  <si>
    <t>dysk</t>
  </si>
  <si>
    <t>op a 60dawek</t>
  </si>
  <si>
    <t>Fluticasone propionate     0,25 mg</t>
  </si>
  <si>
    <t>op a 120szt</t>
  </si>
  <si>
    <t>Fluticasone propionate    0,125mg</t>
  </si>
  <si>
    <t>Fluticasoni propionas,Salmeterolum250mcg, 50mcg</t>
  </si>
  <si>
    <t xml:space="preserve">Proszek do inhalacji   </t>
  </si>
  <si>
    <t xml:space="preserve">  op a 60dawek</t>
  </si>
  <si>
    <t xml:space="preserve">Folic acid                          0,005 G       </t>
  </si>
  <si>
    <t>Folic acid                          0,015 G</t>
  </si>
  <si>
    <t>Formoterol                      0,012 mg</t>
  </si>
  <si>
    <t>kaps+inhal</t>
  </si>
  <si>
    <t>Furosemide                         0,04 G</t>
  </si>
  <si>
    <t>Furosemide                  0,02 G/2ml</t>
  </si>
  <si>
    <t>Glicerolum</t>
  </si>
  <si>
    <t>Czopki 2g</t>
  </si>
  <si>
    <t>Gliclazide                           0,03 G</t>
  </si>
  <si>
    <t>Gliclazide                           0,06 G</t>
  </si>
  <si>
    <t>Tabl o przedł. uwalnianiu</t>
  </si>
  <si>
    <t>Glimepiride                      0,001 G</t>
  </si>
  <si>
    <t>Glimepiride                      0,002 G</t>
  </si>
  <si>
    <t>Glimepiride                      0,003 G</t>
  </si>
  <si>
    <t>Glimepiride                      0,004 G</t>
  </si>
  <si>
    <t>Glucosum            20 %  /10ml</t>
  </si>
  <si>
    <t>Glucosum            40 % /10 ml</t>
  </si>
  <si>
    <t>Gluosum subst</t>
  </si>
  <si>
    <t>proszek</t>
  </si>
  <si>
    <t>op a 75g</t>
  </si>
  <si>
    <t>Glyceryl trinitrate          0,4mg/dawka</t>
  </si>
  <si>
    <t>op a 200 dawek</t>
  </si>
  <si>
    <t>Glycopyrronium bromide 0,044mg</t>
  </si>
  <si>
    <t>Opatrunek Hydrocoloidowy (Granuflex) 10x10</t>
  </si>
  <si>
    <t>opatrunek</t>
  </si>
  <si>
    <t>Matricariae extractum spissum,Belladonnae radicis extractum spissum,Extractum compositum spissum (4:1) ex: Cytisi scoparii herba, Hippocastani cortice, Tormentillae rhizomate, Millefolii herba, [ekstrahent: etanol 40% (V/V)], Benzocainum</t>
  </si>
  <si>
    <t>op a 12 szt</t>
  </si>
  <si>
    <t>Heparinum 250jm/1g</t>
  </si>
  <si>
    <t>op a 35g</t>
  </si>
  <si>
    <t>Hialuronic acid</t>
  </si>
  <si>
    <t xml:space="preserve">  op a 10ml</t>
  </si>
  <si>
    <t>Hippocostani seminis extractum siccum,rutosidum,aesculinum</t>
  </si>
  <si>
    <t>Hydrochlorothiazide        0,025 G</t>
  </si>
  <si>
    <t>Oop a p/3 0sztop a</t>
  </si>
  <si>
    <t>Hydrocortisone 0,02 G</t>
  </si>
  <si>
    <t>op a 20 szt</t>
  </si>
  <si>
    <t>Hydrocortisone                   0,1  G</t>
  </si>
  <si>
    <t>fiol+rozp</t>
  </si>
  <si>
    <t>op a 5fiol</t>
  </si>
  <si>
    <t>Hydrocortisone      0,1 %</t>
  </si>
  <si>
    <t xml:space="preserve">  op a 15 G          </t>
  </si>
  <si>
    <t xml:space="preserve">   op a 15 G</t>
  </si>
  <si>
    <t>Hydrocortisone  lotion        0,1%</t>
  </si>
  <si>
    <t xml:space="preserve"> op a  20ml</t>
  </si>
  <si>
    <t>Hydrocortisone 1%</t>
  </si>
  <si>
    <t xml:space="preserve">   op a  15 G</t>
  </si>
  <si>
    <t>Hydrocortisoni acetas+oxytetracyc.hydrochl.+polimyxin B</t>
  </si>
  <si>
    <t>Hypromellose  0,0032G/1ml</t>
  </si>
  <si>
    <t>Krople /oc</t>
  </si>
  <si>
    <t xml:space="preserve">  op a  10ml</t>
  </si>
  <si>
    <t>Ibandronic acid                   0,15 G</t>
  </si>
  <si>
    <t>op a 1szt</t>
  </si>
  <si>
    <t>Ibuprofen                              0,2 G</t>
  </si>
  <si>
    <t>Indapamide                     0,0025 G</t>
  </si>
  <si>
    <t>Insulin aspart(Novomix 50 penfil)300jm/3ml</t>
  </si>
  <si>
    <t>wkład</t>
  </si>
  <si>
    <t>op a 10 wkł</t>
  </si>
  <si>
    <t>Insulin aspart(Novomix 30 penfil)300jm/3ml</t>
  </si>
  <si>
    <t>Insulin lispro (humalog mix25)300jm/3ml</t>
  </si>
  <si>
    <t>op a 5wk³</t>
  </si>
  <si>
    <t>Insulin lispro(humalog )300jm/3ml</t>
  </si>
  <si>
    <t>Insulin(Mixtard 30penfil)300jm/3ml</t>
  </si>
  <si>
    <t>op a 5wkładów</t>
  </si>
  <si>
    <t>Insulinum humanum (Gensulin N)inj 300jm/3ml długodz.</t>
  </si>
  <si>
    <t>Insulinum humanum isophanum(Gensulin M30)100jm30/70 1ml/100jm</t>
  </si>
  <si>
    <t>Insulinum humanum isophanum(Gensulin M50)100jm30/70 1ml/100jm</t>
  </si>
  <si>
    <t>Insulinum humanum(Gensulin R) inj 300jm/3ml krótkodz.</t>
  </si>
  <si>
    <t>Insulin (POLHUMIN MIX-5 INJ. 300 J.M./3 ML)</t>
  </si>
  <si>
    <t>Ipratropinum bromide  0,25mg/ml</t>
  </si>
  <si>
    <t xml:space="preserve">  op a 20 ml</t>
  </si>
  <si>
    <t>Ipratropinum bromide 0,02mg/dawka</t>
  </si>
  <si>
    <t>Isosorbide mononitrate     0,06G</t>
  </si>
  <si>
    <t>Kalii chloridum,natrii chloridum,(płyn Ringera)</t>
  </si>
  <si>
    <t xml:space="preserve"> Inj.</t>
  </si>
  <si>
    <t xml:space="preserve">  op a  500ml</t>
  </si>
  <si>
    <t>Ketoprofen                        0,05 G</t>
  </si>
  <si>
    <t>Ketoprofen                        0,1 G</t>
  </si>
  <si>
    <t>Ketoprofen            2,5 %</t>
  </si>
  <si>
    <t xml:space="preserve"> op a 100 G</t>
  </si>
  <si>
    <t>Ketoprofen       inj.   0,1 G/2ml</t>
  </si>
  <si>
    <t xml:space="preserve">Lacidipine                         0,004 G  </t>
  </si>
  <si>
    <t>Lactobacillus rhamnosus</t>
  </si>
  <si>
    <t>Lactulosum               10 G/15ml</t>
  </si>
  <si>
    <t xml:space="preserve"> op a 500ml</t>
  </si>
  <si>
    <t>Lercandipine                      0,01 G</t>
  </si>
  <si>
    <t>Levocetrizine 0,005G</t>
  </si>
  <si>
    <t>oop  ap a  Op/28szt</t>
  </si>
  <si>
    <t>Levothyroxine                 0,025mg</t>
  </si>
  <si>
    <t>Levothyroxine                 0,075mg</t>
  </si>
  <si>
    <t>Levothyroxine                 0,100mg</t>
  </si>
  <si>
    <t>Levothyroxine                 0,125mg</t>
  </si>
  <si>
    <t>Lidocaine                2%</t>
  </si>
  <si>
    <t>op a 30g tubka z kaniul¹</t>
  </si>
  <si>
    <t>Lidocaine        inj.   2%0,04 g/2ml</t>
  </si>
  <si>
    <t>Lidocaini hydrochl.2%;chlorhexidine dihydrochloride 0,5%(cathejell</t>
  </si>
  <si>
    <t>op a   6 ml</t>
  </si>
  <si>
    <t>Linagliptin 5 mg</t>
  </si>
  <si>
    <t>op a 28</t>
  </si>
  <si>
    <t>Lisinopril                         0,005 g</t>
  </si>
  <si>
    <t>Lisinopril                         0,010 g</t>
  </si>
  <si>
    <t>Loperamide                     0,020 g</t>
  </si>
  <si>
    <t>Loratadine                       0,010 g</t>
  </si>
  <si>
    <t>Losartan                          0,050 g</t>
  </si>
  <si>
    <t>Losartanum kalic. Hydrochloroth.</t>
  </si>
  <si>
    <t>Macrogolum prosz.</t>
  </si>
  <si>
    <t>sasz</t>
  </si>
  <si>
    <t>op a4sasz</t>
  </si>
  <si>
    <t>Magnesii hydroaspartas,kalii hydroaspartas</t>
  </si>
  <si>
    <t>Magnesium hydroasp.+pirydoxini h/chlor.</t>
  </si>
  <si>
    <t>Magnesium hydroaspartate 0,5 g=0,034 g magnezu</t>
  </si>
  <si>
    <t>Magnesium sulfuricum 200mg/ml</t>
  </si>
  <si>
    <t>op a 10 amp/10ml</t>
  </si>
  <si>
    <t xml:space="preserve">Mannitol                     inj.20%    </t>
  </si>
  <si>
    <t xml:space="preserve"> fl</t>
  </si>
  <si>
    <t xml:space="preserve"> op a 250ml</t>
  </si>
  <si>
    <t>Maxifloxacin 0,5%</t>
  </si>
  <si>
    <t>Mebeverine                        0,135 g</t>
  </si>
  <si>
    <t>Mediderm</t>
  </si>
  <si>
    <t xml:space="preserve">  op a 1kg</t>
  </si>
  <si>
    <t>Mefenamic acid                 0,25 g</t>
  </si>
  <si>
    <t>Meloxicam                      0,015 g</t>
  </si>
  <si>
    <t>Meloxicam 0,0075 G</t>
  </si>
  <si>
    <t>Menthae piperite tinctura</t>
  </si>
  <si>
    <t>Mesalasinum 500</t>
  </si>
  <si>
    <t>Metamizole                        0,500g</t>
  </si>
  <si>
    <t>Metamizole                 inj. 1 g/2ml</t>
  </si>
  <si>
    <t>Metamizole 2,5 g/5ml</t>
  </si>
  <si>
    <t>Metformin                         0,500 g</t>
  </si>
  <si>
    <t>Metformin                         0,850 g</t>
  </si>
  <si>
    <t>Metformin                         1 g</t>
  </si>
  <si>
    <t>Metformin o przedł.uw.    0,500 g</t>
  </si>
  <si>
    <t>Metformin o przedł.uw.    0,750 g</t>
  </si>
  <si>
    <t>Metoclopramide              0,010 g</t>
  </si>
  <si>
    <t>Methylprednisolone          0,004 g</t>
  </si>
  <si>
    <t>Methylprednisolone aceponate 0,1%</t>
  </si>
  <si>
    <t xml:space="preserve">Metoclopramide      inj. 0,01g/2ml     </t>
  </si>
  <si>
    <t xml:space="preserve">op a 5amp     </t>
  </si>
  <si>
    <t>Metoprolol                          0,05g</t>
  </si>
  <si>
    <t>Metoprolol                     0,0475 g bursztynianu=0,05gwinianu</t>
  </si>
  <si>
    <t>Metoprolol            inj. 0,005g/5ml</t>
  </si>
  <si>
    <t xml:space="preserve">Metoprolol    ZOK              0,1 g                  </t>
  </si>
  <si>
    <t>Metylprednisolone 0,04g/ml</t>
  </si>
  <si>
    <t>op a 1amp</t>
  </si>
  <si>
    <t>Molsidomine                      0,002g</t>
  </si>
  <si>
    <t>Mometasone                       0,1%</t>
  </si>
  <si>
    <t>Mometasone furoas 0,1%</t>
  </si>
  <si>
    <t>op a 20 ml</t>
  </si>
  <si>
    <t>Montelukast                       0,01 g</t>
  </si>
  <si>
    <t xml:space="preserve">op a 28szt    </t>
  </si>
  <si>
    <t>Moxifloxacin                    0,5%</t>
  </si>
  <si>
    <t xml:space="preserve"> op a   5ml</t>
  </si>
  <si>
    <t>N ifuroxazide                      0,100g</t>
  </si>
  <si>
    <t>op a 24szt</t>
  </si>
  <si>
    <t>Naloxone                    0,4mg/1ml</t>
  </si>
  <si>
    <t>Naproxen                             1,2%</t>
  </si>
  <si>
    <t>op a 50 g</t>
  </si>
  <si>
    <t>Naproxen                             10%</t>
  </si>
  <si>
    <t>Naproxen sodium 550mg</t>
  </si>
  <si>
    <t>Natrii docusas;calendula oficinalis(Antotalgin)</t>
  </si>
  <si>
    <t xml:space="preserve"> op a  15g</t>
  </si>
  <si>
    <t>Natrium chloridum 10% a 10ml/polietyl.</t>
  </si>
  <si>
    <t>op a 100amp</t>
  </si>
  <si>
    <t>Natrium hydrocarb.8,4mg/ml</t>
  </si>
  <si>
    <t>Neostigmimu,0,5mg/ml</t>
  </si>
  <si>
    <t>op a 6amp</t>
  </si>
  <si>
    <t>Nebivolol                          0,005 g</t>
  </si>
  <si>
    <t>Nicergoline                         0,010g</t>
  </si>
  <si>
    <t>Nicergoline                         0,030g</t>
  </si>
  <si>
    <t>Nicotinamid                        0,050g</t>
  </si>
  <si>
    <t>Nicotinamid                        0,200g</t>
  </si>
  <si>
    <t>Nimesulide                         0,100g</t>
  </si>
  <si>
    <t>op a 30szt/2g</t>
  </si>
  <si>
    <t>Norepinefrine              0,004g/4ml</t>
  </si>
  <si>
    <t>Omeprazole                      0,020 g</t>
  </si>
  <si>
    <t>Omeprazole                      0,040 g</t>
  </si>
  <si>
    <t>kapusłki</t>
  </si>
  <si>
    <t>ORNITHINE ASPARTATE</t>
  </si>
  <si>
    <t>koncentrat do sporządzania roztworu do infuzji 5 g/10ml</t>
  </si>
  <si>
    <t>op a 10 AMP</t>
  </si>
  <si>
    <t>Omeprazole 0,04 G</t>
  </si>
  <si>
    <t>fiol</t>
  </si>
  <si>
    <t>op a   1szt</t>
  </si>
  <si>
    <t>Opatrunek hydrocoloidowy Pektyna, karboksymetyloceluloza sodowa</t>
  </si>
  <si>
    <t>Osseinum hydrox. Comp 830mg</t>
  </si>
  <si>
    <t>Oxybutynin                       0,005 g</t>
  </si>
  <si>
    <t>Pancreatinum 10000jm</t>
  </si>
  <si>
    <t>Pancreatinum 25.000jm</t>
  </si>
  <si>
    <t>Pantoprazole                     0,020 g</t>
  </si>
  <si>
    <t>Pantoprazole                     0,040 g</t>
  </si>
  <si>
    <t>Papaverine 0,04G/2ml</t>
  </si>
  <si>
    <t>Paracetamol                      0,500 g</t>
  </si>
  <si>
    <t>Paracetamol roztw.do inf. 0,01g/ml</t>
  </si>
  <si>
    <t>fl</t>
  </si>
  <si>
    <t xml:space="preserve"> op a 50 ml</t>
  </si>
  <si>
    <t>Pentoxifilinum 300mg/15ml</t>
  </si>
  <si>
    <t>Pentoxifylline                   0,400 g</t>
  </si>
  <si>
    <t>Pentoxifylline                   0,600g</t>
  </si>
  <si>
    <t>PERMETHRINUM 5%</t>
  </si>
  <si>
    <t>PERMETHRIN 1%</t>
  </si>
  <si>
    <t>szampon</t>
  </si>
  <si>
    <t xml:space="preserve">  op a 50 ml</t>
  </si>
  <si>
    <t>Phenylbutasone 0,25g</t>
  </si>
  <si>
    <t>Phytomenadionum 0,01g/ml</t>
  </si>
  <si>
    <t>Phospholipidum essentiale(esselif forte)</t>
  </si>
  <si>
    <t>Piracetam                          0,800 g</t>
  </si>
  <si>
    <t>Piracetam                          1,200 g</t>
  </si>
  <si>
    <t>Piracetam            20 % inj 1g/5ml</t>
  </si>
  <si>
    <t>op a 12amp</t>
  </si>
  <si>
    <t>Płyn kontrolny do spr.glukometru GlucoDr</t>
  </si>
  <si>
    <t>op a 2x4ml</t>
  </si>
  <si>
    <t>Potassium chloride 0,75g=0,391g</t>
  </si>
  <si>
    <t>Potassium chloride inj.   15%   1,5g/10ml</t>
  </si>
  <si>
    <t>Povidonum iodatum75mg/ml</t>
  </si>
  <si>
    <t>op a 1000ml</t>
  </si>
  <si>
    <t>Prednisone                        0,005 g</t>
  </si>
  <si>
    <t>Prednisone                        0,020 g</t>
  </si>
  <si>
    <t>Pregabalin                         0,075 g</t>
  </si>
  <si>
    <t>Pregabalin 150mg</t>
  </si>
  <si>
    <t>Preparat do zmiękczania i usuwania woskowiny w uszach</t>
  </si>
  <si>
    <t>amp.2ml</t>
  </si>
  <si>
    <t>Promethazine                    0,025 g</t>
  </si>
  <si>
    <t>Propranolol                       0,010 g</t>
  </si>
  <si>
    <t>Propranolol                       0,040 g</t>
  </si>
  <si>
    <t>Quentiapine                       0,100g</t>
  </si>
  <si>
    <t>Quentiapine  0,200g</t>
  </si>
  <si>
    <t>Quetiapine                         0,025 g</t>
  </si>
  <si>
    <t xml:space="preserve">Quetiapine   o przedł.uw   0,050 g                     </t>
  </si>
  <si>
    <t>Quetiapine  o przedł.uw    0,300 g</t>
  </si>
  <si>
    <t>Quetiapine o przedł.uw.               0,400 g</t>
  </si>
  <si>
    <t>Quetiapine o zw.uwal.                        0,200 g</t>
  </si>
  <si>
    <t>Retinolum,tokoferolum</t>
  </si>
  <si>
    <t>Riboflavin                        0,003 g</t>
  </si>
  <si>
    <t>Rosuvastatin                     0,01 g</t>
  </si>
  <si>
    <t>Rosuvastatin                     0,02 g</t>
  </si>
  <si>
    <t>Rosuvastatin                     0,04g</t>
  </si>
  <si>
    <t>Rupatadine                       0,010 g</t>
  </si>
  <si>
    <t>Ruscus aculeatus L,hesperidinum,acid.ascorbicum
150mg+150mg+100mg</t>
  </si>
  <si>
    <t xml:space="preserve">Salbutamol     </t>
  </si>
  <si>
    <t>Salbutamol      inj.      0,5 mg/1ml</t>
  </si>
  <si>
    <t>Salicylamid,rutosid,ascorbic acid(Scorbolamid)</t>
  </si>
  <si>
    <t>op a 40</t>
  </si>
  <si>
    <t>Salmeterol 0,05 mg</t>
  </si>
  <si>
    <t>Salmeterol 0,05 mg w dawce</t>
  </si>
  <si>
    <t>op a 60 dawek</t>
  </si>
  <si>
    <t>Salmeterol 0,05 mg/daw</t>
  </si>
  <si>
    <t>aer</t>
  </si>
  <si>
    <t>Sotalol 0,08 G</t>
  </si>
  <si>
    <t>Silibinin                             0,035 g</t>
  </si>
  <si>
    <t xml:space="preserve">Silver sulfathiazole             2%                   </t>
  </si>
  <si>
    <t xml:space="preserve"> op a 40 g</t>
  </si>
  <si>
    <t>Simvastatin                        0,010 g</t>
  </si>
  <si>
    <t>Simvastatin                        0,020 g</t>
  </si>
  <si>
    <t>Sitagliptin 100mg</t>
  </si>
  <si>
    <t>Sodium bicarbonate 8,4 % inj.</t>
  </si>
  <si>
    <t>op a 10amp/20ml</t>
  </si>
  <si>
    <t>Sodium tetraborate    20 %</t>
  </si>
  <si>
    <t xml:space="preserve"> op a  10 g</t>
  </si>
  <si>
    <t>Solifenacin 10 mg</t>
  </si>
  <si>
    <t>Solifenacin 5 mg</t>
  </si>
  <si>
    <t>Sulodexidum</t>
  </si>
  <si>
    <t>Spironolacton                   0,025 g</t>
  </si>
  <si>
    <t>Spironolacton                   0,100 g</t>
  </si>
  <si>
    <t>Spirytus salicylowy 2%</t>
  </si>
  <si>
    <t>Sulfacetamide            10 %/0,5ml</t>
  </si>
  <si>
    <t>minimusy</t>
  </si>
  <si>
    <t>op a 12szt</t>
  </si>
  <si>
    <t>Sulfasalazine EN 500mg</t>
  </si>
  <si>
    <t>Sumatriptan 0,05 g</t>
  </si>
  <si>
    <t xml:space="preserve">Tamsulosin   o przedłuw. 0,4mg                    </t>
  </si>
  <si>
    <t>Tannine albuminate          0,500 g</t>
  </si>
  <si>
    <t xml:space="preserve">Telmisartan                       0,040 g    </t>
  </si>
  <si>
    <t>Telmisartan                       0,080 g</t>
  </si>
  <si>
    <t>Test ciążowy płytkowy z moczu</t>
  </si>
  <si>
    <t>Test do bad. Poziomu glukozy we krwi do Glukometrów GlucoDr Auto</t>
  </si>
  <si>
    <t>paski</t>
  </si>
  <si>
    <t>Tetanus vaccine 40jm/0,5ml</t>
  </si>
  <si>
    <t xml:space="preserve">Theophylline  o przedł. uw. 0,25 g                    </t>
  </si>
  <si>
    <t>Theophylline 0,15 G o przedł.uw.</t>
  </si>
  <si>
    <t>Theophylline o przedł. uw  0,30 g</t>
  </si>
  <si>
    <t>Theophyllinum</t>
  </si>
  <si>
    <t>injekcje</t>
  </si>
  <si>
    <t>op a 250ml</t>
  </si>
  <si>
    <t>Thiamazole                        0,005 g</t>
  </si>
  <si>
    <t>Thiamine                           0,025 g</t>
  </si>
  <si>
    <t>Thiamine 0,05g/ml</t>
  </si>
  <si>
    <t>Thiamini hydrochloridum, Pyridoxini hydrochloridum, Cyanocobalaminum</t>
  </si>
  <si>
    <t>Thiamini hydrochloridum,piridoxini hydrochloridum,cyanocobalaminum</t>
  </si>
  <si>
    <t>Thiethylperazine               0,0065g</t>
  </si>
  <si>
    <t>THIOCOLCHICOSIDE 0,008G</t>
  </si>
  <si>
    <t>Thiethylperazine  0,065 g/1ml inj</t>
  </si>
  <si>
    <t>Timonacic 0,1g</t>
  </si>
  <si>
    <t>Tinct.convall.,valer.,crataegi,extr.colae fl,coffein,ethanol</t>
  </si>
  <si>
    <t xml:space="preserve"> op a   40 g</t>
  </si>
  <si>
    <t>Tiotropium bromide       0,018mg</t>
  </si>
  <si>
    <t>op a 90szt</t>
  </si>
  <si>
    <t>Tizanidine                      0,006 g</t>
  </si>
  <si>
    <t>Tizanidine 0,004g</t>
  </si>
  <si>
    <t>Tolperisone                    0,050 g</t>
  </si>
  <si>
    <t>Tolperisone                    0,150 g</t>
  </si>
  <si>
    <t>Tolterodine tartars             0,002 g</t>
  </si>
  <si>
    <t>Torasemide                        0,005 g</t>
  </si>
  <si>
    <t>Torasemide                        0,020 g</t>
  </si>
  <si>
    <t>Tramadol                           0,050 g</t>
  </si>
  <si>
    <t>Tramadol                           0,100 g</t>
  </si>
  <si>
    <t>Tramadol 75mg+paracet.650</t>
  </si>
  <si>
    <t>Tramadoli hydrochloricum;paracetamoli 37,5mg+325mg</t>
  </si>
  <si>
    <t xml:space="preserve">Tranexamic acid inj.    0,5g/5ml     </t>
  </si>
  <si>
    <t>Tranexamid acid 0,5 g</t>
  </si>
  <si>
    <t>Trimebutini maleas(Ircolon)0,1g</t>
  </si>
  <si>
    <t>Tropicamide            1%</t>
  </si>
  <si>
    <t>op a   5ml</t>
  </si>
  <si>
    <t>Troxerutin 2%</t>
  </si>
  <si>
    <t xml:space="preserve">  op a 30 G</t>
  </si>
  <si>
    <t>Valsartan                           0,080 g</t>
  </si>
  <si>
    <t xml:space="preserve">Valsartan                           0,160 g   </t>
  </si>
  <si>
    <t>Varfarin                             0,005 g</t>
  </si>
  <si>
    <t>Vinpocetine                       0,005 g</t>
  </si>
  <si>
    <t xml:space="preserve">Vitaminum B 1;B2;B6                                    </t>
  </si>
  <si>
    <t>Xylometazoline          0,1 %</t>
  </si>
  <si>
    <t xml:space="preserve">   op a 10ml</t>
  </si>
  <si>
    <t>Zestaw witamin i minerałów dla kobiet</t>
  </si>
  <si>
    <t>Ziprasidone                       0,080 g</t>
  </si>
  <si>
    <t>Calcii dobesilas 0,5g</t>
  </si>
  <si>
    <t xml:space="preserve"> Phytomenadionum 0,01g/ml</t>
  </si>
  <si>
    <t>ORNITHINE ASPARTATE 5g/10ML</t>
  </si>
  <si>
    <t>Alantoinum, Dexpanthenolum</t>
  </si>
  <si>
    <t>Op/35 G</t>
  </si>
  <si>
    <t>Aloe Capensis, Frangule cortis, tabletki</t>
  </si>
  <si>
    <t>op/20 Tabl</t>
  </si>
  <si>
    <t>Extractum Arnice, Calendule, Hippocastani maść</t>
  </si>
  <si>
    <t>op/30 G</t>
  </si>
  <si>
    <t>Bacitracinum+Neomecynum 250ju+5mg/G</t>
  </si>
  <si>
    <t>Op 20 g</t>
  </si>
  <si>
    <t>Delphini Consolidae  Tinct. P/insektom</t>
  </si>
  <si>
    <t>op/100g</t>
  </si>
  <si>
    <t>Achillea millef, Aesculus hippocast., Atropa bellad., Benzocainum, Chamomilla recuttita, Potentilla tormentilla czopki</t>
  </si>
  <si>
    <t>op/12czop.</t>
  </si>
  <si>
    <t>Tinct. : Vallerianae + Menthae + Amarae + Intr. Hyperici a 25,0 części</t>
  </si>
  <si>
    <t>Ammonii Bituminosilfonas maść</t>
  </si>
  <si>
    <t>op/20G</t>
  </si>
  <si>
    <t>Parafinum Liqudum + Cetomacrogol 1000-emolient</t>
  </si>
  <si>
    <t>op/1000g</t>
  </si>
  <si>
    <t>Fructus Carvi 30% Folium Menthae piperitae 10% Fructus Sambuci 15% Folium Sennae 25% Cortex Frangulae 20%</t>
  </si>
  <si>
    <t>saszetki</t>
  </si>
  <si>
    <t>20tor a 2g/op.</t>
  </si>
  <si>
    <t>Hydrocortisoni acetas + Oxytetracyclinum aer.</t>
  </si>
  <si>
    <t>55ml = 32,25 g</t>
  </si>
  <si>
    <t>Hydrocortisonum + Natamycinum + Neomycinum maść</t>
  </si>
  <si>
    <t>Op/15 g</t>
  </si>
  <si>
    <t>Natrii dihydrophosphas + Natrii hydrophosphas roztwór</t>
  </si>
  <si>
    <t>1 pojemnik</t>
  </si>
  <si>
    <t>Cholini salicylas + Cetalkonii chloridum żel</t>
  </si>
  <si>
    <t>op/10g</t>
  </si>
  <si>
    <t>Pini extract. Fluidum + foeniculi tinct. + codein syrop</t>
  </si>
  <si>
    <t>op/125g</t>
  </si>
  <si>
    <t>Vit. A+E (2500j.m + 200mg) kapsułki</t>
  </si>
  <si>
    <t>Op/30</t>
  </si>
  <si>
    <t>Waselinum Album</t>
  </si>
  <si>
    <t>op/500g</t>
  </si>
  <si>
    <t>Diosmectil saszetki</t>
  </si>
  <si>
    <t>saszet</t>
  </si>
  <si>
    <t>Anthodium chamomillae fix</t>
  </si>
  <si>
    <t>op/20tor</t>
  </si>
  <si>
    <t>Igła do Novopena</t>
  </si>
  <si>
    <t>sztuki</t>
  </si>
  <si>
    <t>op/7szt</t>
  </si>
  <si>
    <t>Folium melisae fix</t>
  </si>
  <si>
    <t xml:space="preserve"> Radix Valerianae 40% Anthodium Chamomillae 10% Herba Millefolii 20% Herba Menthae piperitae 15% Herba Melissae 15%</t>
  </si>
  <si>
    <t>Folium menthae fix</t>
  </si>
  <si>
    <t>Folium salviae fix</t>
  </si>
  <si>
    <t>Pianka myjąco pielęgnacyjna</t>
  </si>
  <si>
    <t>pianka</t>
  </si>
  <si>
    <t>Zinc oxide + lanolin + paraf krem</t>
  </si>
  <si>
    <t>op/250g</t>
  </si>
  <si>
    <t>Talc, Solanum tuberosum starch, zinc oxide, allantoin</t>
  </si>
  <si>
    <t>zasypka</t>
  </si>
  <si>
    <t>Oliwka do masażu relaksująca</t>
  </si>
  <si>
    <t>oliwka</t>
  </si>
  <si>
    <t>op/500ml</t>
  </si>
  <si>
    <t>Butyleneglycil, aqua, panthenol, aesculius hippocost.chamomilla recutita, rosmarinus officin., allantoin, mentha viridis (PC 30V liquidum) płyn p/odleż.</t>
  </si>
  <si>
    <t>op/250ml</t>
  </si>
  <si>
    <t>Benzyl benzoate + paraf liq. (Novoscabin)</t>
  </si>
  <si>
    <t>Op/120ml</t>
  </si>
  <si>
    <t>Herba hyperici fix</t>
  </si>
  <si>
    <t>Inflorescentia tiliae fix</t>
  </si>
  <si>
    <t>Zofenoprilum Calcicum 0,03g</t>
  </si>
  <si>
    <t>op a  28 tabl</t>
  </si>
  <si>
    <t>Dapagliflozinum 0,01g</t>
  </si>
  <si>
    <t>Ramiprilum, Hydrochlorothiazidum 2,5mg + 12,5mg</t>
  </si>
  <si>
    <t>Citicolinum 1g/10ml</t>
  </si>
  <si>
    <t>op a 10 sasz</t>
  </si>
  <si>
    <t>Diclofenacum natricum 0,05g</t>
  </si>
  <si>
    <t>op a 10 czop</t>
  </si>
  <si>
    <t>Itopridi hydrochloridum 50mg</t>
  </si>
  <si>
    <t>op a 100 tabl</t>
  </si>
  <si>
    <t>Perindoprilum argininum, indapamidum, amlodipinum 5mg+1,25mg+5mg</t>
  </si>
  <si>
    <t>tabl powl</t>
  </si>
  <si>
    <t>Insulin isophanum biphasicum   300jm/3ml</t>
  </si>
  <si>
    <t>op a 5 wkładów</t>
  </si>
  <si>
    <t>Insulin humanum  300jm/3ml</t>
  </si>
  <si>
    <t>Insulin isophanum biphasicum, Insulini injectio neutralis</t>
  </si>
  <si>
    <t xml:space="preserve">Clonidine hydrochloride   0,075 mg   </t>
  </si>
  <si>
    <t>op a 50 tabl</t>
  </si>
  <si>
    <t>Ornittine aspartate 150mg tabl</t>
  </si>
  <si>
    <t>op a 40 tabl</t>
  </si>
  <si>
    <t>L-karnitine 300 tabl</t>
  </si>
  <si>
    <t>op a 80 tabl</t>
  </si>
  <si>
    <t>Proteiny proszek puszka</t>
  </si>
  <si>
    <t>op a 225g</t>
  </si>
  <si>
    <t>Calcium Lacticum tabl mus.</t>
  </si>
  <si>
    <t>op a 12</t>
  </si>
  <si>
    <t>Nefrocal</t>
  </si>
  <si>
    <t>Cena netto w zł</t>
  </si>
  <si>
    <t>Glucose sol 5 %</t>
  </si>
  <si>
    <t>op a 250ml polietylen</t>
  </si>
  <si>
    <t>op a  500ml polietylen</t>
  </si>
  <si>
    <t>Glucose sol 10 %</t>
  </si>
  <si>
    <t>op a 500ml polietylen</t>
  </si>
  <si>
    <t>HYDROGENIUM PEROXYDATUM 3 %</t>
  </si>
  <si>
    <t>op a 100g</t>
  </si>
  <si>
    <t>Mannitol 20% 200mg/ml</t>
  </si>
  <si>
    <t>Płyn wieloelektrolitowy</t>
  </si>
  <si>
    <t>Sodium chloride 9mg/ml</t>
  </si>
  <si>
    <t>Hydroxyethylaminum 6 %</t>
  </si>
  <si>
    <t>op a 500 ml</t>
  </si>
  <si>
    <t>Hydroxyethylaminum 10 %</t>
  </si>
  <si>
    <t>Natrium chlor.+KCl+calcii chlor. Dihydr. 8,6mg+0,3mg+0,33mg/ml</t>
  </si>
  <si>
    <t>Sodium chloride 0,9%</t>
  </si>
  <si>
    <t>op a 5 mlx20 polietylen</t>
  </si>
  <si>
    <t>Sodium chloride 0,9 %</t>
  </si>
  <si>
    <t>op a 10 ml/50 polietylen</t>
  </si>
  <si>
    <t>Opis środka</t>
  </si>
  <si>
    <t>Vat</t>
  </si>
  <si>
    <t>Cena  brutto zł</t>
  </si>
  <si>
    <t xml:space="preserve"> Alkoholowy preparat w żelu do higienicznej i chirurgicznej dezynfekcji rąk. Na bazie etanolu 82-84g. Nie zawierający w składzie barwników, substancji zapachowych, QAV, chlorheksydyny, propanolu i innych substancji czynnych. Zawierający w składzie substancje pielęgnujące - pantenol, witamina E. Spektrum działania B, F(C. albicans), Tbc(M. terrae, M. avium), V(BVDV, Vaccinia, Rota, Noro, Adeno, Polio) w czasie do 30 sek. Higieniczna dezynfekcja rąk 30sek.,chirurgiczna dezynfekcja rąk 1.5min. Testowany dermatologicznie.Produkt Biobójczy. Pojemność 1L ze zintegrowaną pompką</t>
  </si>
  <si>
    <t>1 Litr</t>
  </si>
  <si>
    <t>Preparat alkoholowy do higienicznej oraz chirurgicznej dezynfekcji rąk. Zawierający alkohol propan-2-ol, nie mniej niż 75g/100g produktu orazdodatkowo substancję pielęgnujące (d-panthenol + etyloheksyloglicerynę), bez barwników i substancji zapachowych. Testowany dermatologicznie. Higieniczna dezynfekcja rąk 30s., chirurgiczna 90s. Spectrum działania: B. drożdżakobójcze, Tbc, V (HIV, HBV, HCV, Rota, Noro, Vaccinia). Produkt biobójczy + pompka dozująca.</t>
  </si>
  <si>
    <t>500ml</t>
  </si>
  <si>
    <t>Preparat do higienicznego i chirurgicznego mycia rąk przeznaczony dla skóry wrażliwej i zniszczonej. Bez zawartości mydła, barwników, substancji zapachowych, parabenów. Z dodatkiem alkoholu. Nie wykazujący działania biobójczego; z mozliwością mycia pacjentów także przed zabiegami operacyjnymi, w profilaktyce oraz pomocniczo w leczeniu pieluszkowego zapalenia skóry u niemowląt; zawierający alantoinę, chroniącą skórę przed podraznieniami. Preparat sprawdzony dermatologicznie. Opakowanie 1L ze zintegrowaną pompką</t>
  </si>
  <si>
    <t>1 litr</t>
  </si>
  <si>
    <t>Gotowy do użycia, bezbarwny preparat przeznaczony do dezynfekcji małych powierzchni, wyrobów medycznych wrażliwych na działanie alkoholu (plexiglas, głowice USG); nie zawierający w składzie alkoholu, pochodnych amin oraz aldehydów o pH 6-8. Na bazie mieszaniny różnychczwartorzędowych związków aminowych.  oznakowany znakiem CE. Możliwość aplikacji w postaci.</t>
  </si>
  <si>
    <t>5 Litrów</t>
  </si>
  <si>
    <t>Preparat do mycia i dezynfekcji narzędzi chirurgicznych, sprzętu medycznego, powierzchni oraz endoskopów na bazie aktywnego tlenu, bez konieczności stosowania aktywatora. Spectrum działania: B,F (Candida albicans, Aspergillis Niger), V (polio, andeno, rota, HIV, HBV, HCV, noro), M. terrea, M. Avium, M. tubrtculosis, S (B. Subtilinis, C. Difficile) - wykazujący działanie bójcze w stężeniu od 0,5%. Stabilność roztworu roboczego - 36godzin.</t>
  </si>
  <si>
    <t>2,5kg</t>
  </si>
  <si>
    <t>Preparat do dekontaminacji oraz mycia ciała i włosów pacjentów o pH neutraknym dla skóry. Zawierający octenidynę kwas mlekowy i alantoinę bez pochodnych guanidyny, triclosanu, barwnika i środków zapachowych. Możliwość stosowania u dzieci. Gotowy do użycia. Kosmetyk.</t>
  </si>
  <si>
    <t>Preparat w postaci tabletek dezynfekcyjnych na bazie aktywnego chloru zawierający dichloroizocyjanuran sodu oraz kwas adypinowy (do20%). Spectrum działania: B,F,V (polio, adeno), prątki - w stężeniu 1000ppm-15min., Clostridium Difficile-10000ppm-15min. Preparat przebadany wg normy 14885- obszar medyczny opak.300 tabletekx3,3g. Możliwośc użycia w pionie żywieniowym i łączenia z neutralnym detergentem.</t>
  </si>
  <si>
    <t>300 tabletek</t>
  </si>
  <si>
    <t>Gotowe do użycia chusteczki, przeznaczone do dezynfekcji powierzchni wyrobów medycznych wrażliwych na działanie alkoholu (plexiglas,głowice USG, incubatory- wymagane dopuszczenie producenta głowic USG). Nie zawierające w składzie alkoholu, aldehydów, związków utleniających. Opartę o mieszaninę różnych czwartorzędowych zw. amoniowych. Pojedyncza chust. o wymiarach min. 20x20xm. Opakowanie - tuba zawierająca min. 200szt. chusteczek odrywanych pojedynczo. Spectrum działania: B,F,V (HIV, HBV, HCV - BVDV, Vaccinia, Rota, Papova) do 1min., Tbc (M. Terrae_EN 14348) do 15min. Okres przydatności po otwarciu 3cm. Wyrób medyczny kl. IIA  oznakowany znakiem CE</t>
  </si>
  <si>
    <t>200szt/typu BOX</t>
  </si>
  <si>
    <t>Suche chusteczki przeznaczone do nasączania roztworami śr. dezynfekcyjnymi wykonane z 100% poliestru o wymiarach 30x19cm. Chusteczki zalewane 2,5 L roztworu roboczego. Gramatura chusteczek min. 48g/m2. Opakowanie jednorazowe zabezpieczone plombą 130 chusteczek w wiaderku z dyspenserem. Wyrób medyczny.</t>
  </si>
  <si>
    <t>130 chusteczek wiaderko z plombą</t>
  </si>
  <si>
    <t>Preparat na bazie czwartorzędowych związków amoniowych do mycia i dezynfekcji powierzchni. Preparat z możliwością stosowania w obecności pacjentów. Spectrum działania : B, MRSA (czas 2min.), F, V, (HIV, HBV, Rotawirus) TBC, działający w stężeniu 1% i czasie 15min. Preparat spełniający wymogi norm europejskich dla obszaru medycznego w zakresie dział. bakterio-, grzybo-i prądkobójczego. Możliwość użycia w pionie żywieniowym + pompka.</t>
  </si>
  <si>
    <t>Balsam regenerujący do rąk i ciała typu olej w wodzie, na bazie białego oleju z dodatkiem gliceryny, oliwy z oliwek, panthenolu bez zawartości barwników i składników alergizujących, nie pozostawiający tłustej powłoki.</t>
  </si>
  <si>
    <t>Preparat na bazie czwartorzędowych związków amoniowych, biguanidu i amin do dezynfek. i mycia powierzchni sprzętów medychnych z możliwością stosowania w obecności pacjentów. Spektrum działania: B EN 14561, F, EN 14562 (Candida, Albicans, Aspergillus Niger), V (BVDV), Tbc EN 14348 stężenie 0,25%- 15 min. Produkt biobójczy + dozownik.</t>
  </si>
  <si>
    <t>5 litrów</t>
  </si>
  <si>
    <t>Koncentrat do mycia i dezynfekcji różnych powierzchni i przedmiotów oraz powierzchni wyrobów medycznych. Na bazie amin, QAV i fenoksytanolu, bez zawartości pochodnych biguanidyny. Produkt podwójnego przeznaczenia - wyrób medyczny i produkt biobójczy.Z możliwością stosowania do powierzchni ze stali nierdzewnej, cynku, polietylenu.  Szerokie spektrum działania bakteriobójcze,grzybobójcze, prątkobójcze, bójcze wobec prątków gruźlicy oraz wirusobójcze (wobec wirusów BVDV/vaccinia, noro, rota i adeno) w stężeniach od 0,1 do 1% w czasie 5-60 min. Stabiloność nieużywanego roztworu min.28dni. Kanister o pojemności 5 l</t>
  </si>
  <si>
    <t>Preparat do dezynfekcji ran, błon śluzowych i graniczącej z nią skóry, przed w trakcie i po zabiegach diagnostycznych i operacyjnych w ginekologii, urologii, proctologii, dermatologii, geriatrii, wenerologii, położnictwie, stomatologii i itp.. Bezbarwny, gotowy do użycia na bazie octenidyny, bez zawartości alkoholu, jodu i chlorheksydyny. Z mozliwością zastosowania przy cewnikowaniu, opracowywaniu ran oparzeniowych, owrzodzeń żylnych, płukaniu otwartych ropni, pielęgnacji szwów pooperacyjnych, przed badaniami dopochwowymi, w pediatrii. Nie wpływający negatywnie na gojenie się ran. Spektrum działania: B( Chlamydium, Mycoplasma), F, drożdzaki, V (HIV, HBV, HSV), pierwotniaki (Trichomonas). Działanie leku utrzymuje się w czasie 1 godziny. Produkt leczniczy + rozpylacz.</t>
  </si>
  <si>
    <t xml:space="preserve"> Preparat zawierający oktenidyny dichlorowodorek, etyloheksyloglicerynę, glicerol, wodę oczyszczoną.Roztwór służący do czyszczenia i nawilżania przewlekłych ran skóry. Preparat wykazuje wysoką skuteczność działania, jest doskonale tolerowany przez skórę, rany i błony śluzowe. Środek nadaje się do stosowania w każdym rodzaju ran. Płyn do nawilżenia stosowanych opatrunków (wszystkich rodzajów, gazowych, hydrokoloidowych, alginatowych) w celu przedłużenia ich trwałości; podczas zmiany opatrunków w celu usunięcia stwardniałych resztek opatrunków oraz innych warstw pokrywających ranę.
</t>
  </si>
  <si>
    <t>Nadroparinum Calcium 2850j.m./0,3ml</t>
  </si>
  <si>
    <t>Nadroparinum Calcium 3800j.m./04ml</t>
  </si>
  <si>
    <t>Nadroparinum Calcium 5700j.m./0,6ml</t>
  </si>
  <si>
    <t>op a 10ampułko-strzyk</t>
  </si>
  <si>
    <t>Nadroparinum Calcium7600 j.m./08 ml</t>
  </si>
  <si>
    <t>Nadroparinum Calcium9500j.m./1ml</t>
  </si>
  <si>
    <t>op a 10 ampułko-strzykawek</t>
  </si>
  <si>
    <t xml:space="preserve"> Cariprazinum 1, 5 mg</t>
  </si>
  <si>
    <t>op a 30 kaps</t>
  </si>
  <si>
    <t xml:space="preserve"> Cariprazinum 3 mg</t>
  </si>
  <si>
    <t xml:space="preserve"> Cariprazinum 4,5 mg</t>
  </si>
  <si>
    <t xml:space="preserve">        RAZEM</t>
  </si>
  <si>
    <t xml:space="preserve">      RAZEM</t>
  </si>
  <si>
    <t xml:space="preserve">         RAZEM</t>
  </si>
  <si>
    <t xml:space="preserve">       RAZEM</t>
  </si>
  <si>
    <t xml:space="preserve">     RAZEM</t>
  </si>
  <si>
    <t xml:space="preserve">          RAZEM</t>
  </si>
  <si>
    <t>Nazwa międzynarodowa leku</t>
  </si>
  <si>
    <t xml:space="preserve">  8%</t>
  </si>
  <si>
    <t>Znak sprawy: DOA.272.1.1.2022.PA</t>
  </si>
  <si>
    <t xml:space="preserve">Załącznik nr 1a </t>
  </si>
  <si>
    <t>Formularz asortymentowo-cenowy w postępowaniu na Sukcesywną dostawę leków</t>
  </si>
  <si>
    <t>Część 1 - Testy narkotyczne</t>
  </si>
  <si>
    <t>…......................................................................................................</t>
  </si>
  <si>
    <t xml:space="preserve"> Podpisano podpisem elektronicznym, zaufanym lub osobistym</t>
  </si>
  <si>
    <t>Część 2 - Leki narkotyczne</t>
  </si>
  <si>
    <t>Część 3 - Aripiprazole Olanzapiny</t>
  </si>
  <si>
    <t>Część 4 - Depakiny</t>
  </si>
  <si>
    <t>Część 5 - Leki P/Lękowe, P/Depresyjne, P/Parkinsowe i w chorobach Alzhejmera</t>
  </si>
  <si>
    <t>Część 6 - Antybiotyki, P/Wirusowe, P/Grzybicze</t>
  </si>
  <si>
    <t>Część 7 - Neuroleptyki</t>
  </si>
  <si>
    <t>Część 8 - Leki P/Zakrzepowe Nowej Generacji</t>
  </si>
  <si>
    <t>Część 9 - Leki Główne</t>
  </si>
  <si>
    <t>Część 10 - Suplementy diety</t>
  </si>
  <si>
    <t>Część 11 - Płyny infuzyjne</t>
  </si>
  <si>
    <t>Część 12 - Środki Dezynfekcyjne</t>
  </si>
  <si>
    <t>Część 13 - Szczepionki</t>
  </si>
  <si>
    <t>Część 14 - Nadroparyny</t>
  </si>
  <si>
    <t>Część 15 - Leki psychotropowe</t>
  </si>
  <si>
    <t>Alprazolam tabl 0,25mg</t>
  </si>
  <si>
    <t>Alprazolam tabl 0,5mg</t>
  </si>
  <si>
    <t>Clonazepam inj. 1mg/1ml</t>
  </si>
  <si>
    <t>Clonazepam tabl 2mg</t>
  </si>
  <si>
    <t>Clonazepam tabl 0,5mg</t>
  </si>
  <si>
    <t>Clorazepate Dipotass. Kaps 10mg</t>
  </si>
  <si>
    <t>Clorazepate Dipotass. Inj. 20mg/  fiolka</t>
  </si>
  <si>
    <t>op a 5 fiol. Z rozp. roztw do wstrz.</t>
  </si>
  <si>
    <t>Clorazepate Dipotass. Kaps. 5mg</t>
  </si>
  <si>
    <t>Diazepam inj. 10mg/2ml</t>
  </si>
  <si>
    <t>Diazepam tabl. 5mg</t>
  </si>
  <si>
    <t>Diazepam tabl. 2mg</t>
  </si>
  <si>
    <t>Estazolam tabl. 2mg</t>
  </si>
  <si>
    <t>Lorazepam tabl. 1mg</t>
  </si>
  <si>
    <t>op a 25szt</t>
  </si>
  <si>
    <t>Lorazepam tabl. 2,5mg</t>
  </si>
  <si>
    <t>Lorazepanum inj.4 mg/ml</t>
  </si>
  <si>
    <t>Lormetazepam tabl. 1mg</t>
  </si>
  <si>
    <t>Nitrazepam tabl. 5mg</t>
  </si>
  <si>
    <t>Zolpidem tabl. 10mg</t>
  </si>
  <si>
    <t>Zopiclone tabl. 7,5mg</t>
  </si>
  <si>
    <t>Część 16 - Risperidony</t>
  </si>
  <si>
    <t>Risperidone inj. 0,025 g</t>
  </si>
  <si>
    <t>op a 1fiol.+strzykawka +urządzenie+igła</t>
  </si>
  <si>
    <t>Risperidone inj. 0,0375 g</t>
  </si>
  <si>
    <t>Risperidone inj. 0,05 g</t>
  </si>
  <si>
    <t>Paliperidone inj. 0,075 G/1 ML</t>
  </si>
  <si>
    <t>op a 1 ampułkostrzykawka + 2 igł</t>
  </si>
  <si>
    <t>Paliperidone inj.0,1 G/1 ML</t>
  </si>
  <si>
    <t>Paliperidone inj. 0,15 G/1 ML</t>
  </si>
  <si>
    <t>Szczepionka p/grypie 0,5ml czterowalentna sezon 2022/2023</t>
  </si>
  <si>
    <t>Numer ogłoszenia w BZP: 2022/BZP 00254268/01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</si>
</sst>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30">
    <font>
      <sz val="11"/>
      <color theme="1"/>
      <name val="Liberation San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1"/>
      <color rgb="FF00A933"/>
      <name val="Liberation San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Liberation Sans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5" fillId="0" borderId="0"/>
    <xf numFmtId="0" fontId="6" fillId="2" borderId="0"/>
    <xf numFmtId="0" fontId="6" fillId="3" borderId="0"/>
    <xf numFmtId="0" fontId="4" fillId="4" borderId="0"/>
    <xf numFmtId="0" fontId="7" fillId="5" borderId="0"/>
    <xf numFmtId="0" fontId="8" fillId="6" borderId="0"/>
    <xf numFmtId="0" fontId="9" fillId="0" borderId="0"/>
    <xf numFmtId="0" fontId="10" fillId="7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8" borderId="0"/>
    <xf numFmtId="0" fontId="16" fillId="8" borderId="1"/>
    <xf numFmtId="0" fontId="17" fillId="0" borderId="0"/>
    <xf numFmtId="0" fontId="4" fillId="0" borderId="0"/>
    <xf numFmtId="0" fontId="4" fillId="0" borderId="0"/>
    <xf numFmtId="0" fontId="7" fillId="0" borderId="0"/>
    <xf numFmtId="0" fontId="23" fillId="0" borderId="0"/>
    <xf numFmtId="9" fontId="4" fillId="0" borderId="0"/>
  </cellStyleXfs>
  <cellXfs count="175">
    <xf numFmtId="0" fontId="0" fillId="0" borderId="0" xfId="0"/>
    <xf numFmtId="0" fontId="18" fillId="0" borderId="0" xfId="0" applyFont="1"/>
    <xf numFmtId="164" fontId="18" fillId="0" borderId="0" xfId="0" applyNumberFormat="1" applyFont="1"/>
    <xf numFmtId="0" fontId="0" fillId="0" borderId="0" xfId="0" applyBorder="1"/>
    <xf numFmtId="0" fontId="0" fillId="0" borderId="0" xfId="0" applyProtection="1">
      <protection locked="0"/>
    </xf>
    <xf numFmtId="164" fontId="20" fillId="0" borderId="2" xfId="0" applyNumberFormat="1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Protection="1"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9" fontId="2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9" fontId="20" fillId="0" borderId="2" xfId="0" applyNumberFormat="1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164" fontId="25" fillId="0" borderId="4" xfId="0" applyNumberFormat="1" applyFont="1" applyBorder="1" applyAlignment="1" applyProtection="1">
      <alignment horizontal="center" vertical="center" wrapText="1"/>
      <protection locked="0"/>
    </xf>
    <xf numFmtId="9" fontId="25" fillId="0" borderId="4" xfId="0" applyNumberFormat="1" applyFont="1" applyBorder="1" applyAlignment="1" applyProtection="1">
      <alignment horizontal="center" vertical="center" wrapText="1"/>
      <protection locked="0"/>
    </xf>
    <xf numFmtId="164" fontId="25" fillId="0" borderId="4" xfId="0" applyNumberFormat="1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164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2" xfId="0" applyNumberFormat="1" applyFont="1" applyBorder="1" applyAlignment="1" applyProtection="1">
      <alignment horizontal="center" vertical="center" wrapText="1"/>
      <protection locked="0"/>
    </xf>
    <xf numFmtId="164" fontId="25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center" vertical="center" wrapText="1"/>
      <protection locked="0"/>
    </xf>
    <xf numFmtId="164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164" fontId="27" fillId="0" borderId="2" xfId="0" applyNumberFormat="1" applyFont="1" applyBorder="1" applyAlignment="1" applyProtection="1">
      <alignment horizontal="center" vertical="center" wrapText="1"/>
      <protection locked="0"/>
    </xf>
    <xf numFmtId="9" fontId="27" fillId="0" borderId="2" xfId="0" applyNumberFormat="1" applyFont="1" applyBorder="1" applyAlignment="1" applyProtection="1">
      <alignment horizontal="center" vertical="center" wrapText="1"/>
      <protection locked="0"/>
    </xf>
    <xf numFmtId="9" fontId="26" fillId="0" borderId="2" xfId="0" applyNumberFormat="1" applyFont="1" applyBorder="1" applyAlignment="1" applyProtection="1">
      <alignment horizontal="center" vertical="center" wrapText="1"/>
      <protection locked="0"/>
    </xf>
    <xf numFmtId="164" fontId="27" fillId="0" borderId="2" xfId="0" applyNumberFormat="1" applyFont="1" applyBorder="1" applyAlignment="1" applyProtection="1">
      <alignment horizontal="center" vertical="center" wrapText="1"/>
      <protection hidden="1"/>
    </xf>
    <xf numFmtId="164" fontId="26" fillId="0" borderId="2" xfId="0" applyNumberFormat="1" applyFont="1" applyBorder="1" applyAlignment="1" applyProtection="1">
      <alignment horizontal="center" vertical="center" wrapText="1"/>
      <protection hidden="1"/>
    </xf>
    <xf numFmtId="165" fontId="22" fillId="0" borderId="2" xfId="0" applyNumberFormat="1" applyFont="1" applyBorder="1" applyAlignment="1" applyProtection="1">
      <alignment horizontal="center" vertical="center" wrapText="1"/>
      <protection locked="0"/>
    </xf>
    <xf numFmtId="165" fontId="23" fillId="0" borderId="2" xfId="0" applyNumberFormat="1" applyFont="1" applyBorder="1" applyAlignment="1" applyProtection="1">
      <alignment horizontal="center" vertical="center" wrapText="1"/>
      <protection locked="0"/>
    </xf>
    <xf numFmtId="9" fontId="22" fillId="0" borderId="5" xfId="0" applyNumberFormat="1" applyFont="1" applyBorder="1" applyAlignment="1" applyProtection="1">
      <alignment horizontal="center" vertical="center" wrapText="1"/>
      <protection locked="0"/>
    </xf>
    <xf numFmtId="165" fontId="23" fillId="0" borderId="2" xfId="0" applyNumberFormat="1" applyFont="1" applyBorder="1" applyAlignment="1" applyProtection="1">
      <alignment horizontal="center" vertical="center" wrapText="1"/>
      <protection hidden="1"/>
    </xf>
    <xf numFmtId="165" fontId="22" fillId="0" borderId="5" xfId="0" applyNumberFormat="1" applyFont="1" applyBorder="1" applyAlignment="1" applyProtection="1">
      <alignment horizontal="center" vertical="center" wrapText="1"/>
      <protection hidden="1"/>
    </xf>
    <xf numFmtId="164" fontId="25" fillId="0" borderId="2" xfId="0" applyNumberFormat="1" applyFont="1" applyBorder="1" applyAlignment="1" applyProtection="1">
      <alignment horizontal="center" vertical="center" wrapText="1"/>
      <protection locked="0"/>
    </xf>
    <xf numFmtId="9" fontId="25" fillId="0" borderId="2" xfId="0" applyNumberFormat="1" applyFont="1" applyBorder="1" applyAlignment="1" applyProtection="1">
      <alignment horizontal="center" vertical="center" wrapText="1"/>
      <protection locked="0"/>
    </xf>
    <xf numFmtId="164" fontId="25" fillId="0" borderId="2" xfId="0" applyNumberFormat="1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vertical="center" wrapText="1"/>
      <protection locked="0"/>
    </xf>
    <xf numFmtId="0" fontId="19" fillId="0" borderId="2" xfId="0" applyFont="1" applyFill="1" applyBorder="1" applyAlignment="1" applyProtection="1">
      <alignment vertical="center" wrapText="1"/>
      <protection locked="0"/>
    </xf>
    <xf numFmtId="164" fontId="20" fillId="0" borderId="2" xfId="0" applyNumberFormat="1" applyFont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locked="0"/>
    </xf>
    <xf numFmtId="164" fontId="24" fillId="0" borderId="4" xfId="0" applyNumberFormat="1" applyFont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7" xfId="19" applyNumberFormat="1" applyFont="1" applyFill="1" applyBorder="1" applyAlignment="1" applyProtection="1">
      <alignment horizontal="center" vertical="center" wrapText="1"/>
      <protection locked="0"/>
    </xf>
    <xf numFmtId="9" fontId="27" fillId="0" borderId="3" xfId="19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164" fontId="27" fillId="0" borderId="8" xfId="19" applyNumberFormat="1" applyFont="1" applyFill="1" applyBorder="1" applyAlignment="1" applyProtection="1">
      <alignment horizontal="center" vertical="center" wrapText="1"/>
      <protection locked="0"/>
    </xf>
    <xf numFmtId="9" fontId="27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Border="1" applyAlignment="1" applyProtection="1">
      <alignment horizontal="center" vertical="center" wrapText="1"/>
      <protection locked="0"/>
    </xf>
    <xf numFmtId="9" fontId="25" fillId="0" borderId="10" xfId="0" applyNumberFormat="1" applyFont="1" applyBorder="1" applyAlignment="1" applyProtection="1">
      <alignment horizontal="center" vertical="center" wrapText="1"/>
      <protection locked="0"/>
    </xf>
    <xf numFmtId="9" fontId="24" fillId="0" borderId="10" xfId="0" applyNumberFormat="1" applyFont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Border="1" applyAlignment="1" applyProtection="1">
      <alignment horizontal="center" vertical="center" wrapText="1"/>
      <protection hidden="1"/>
    </xf>
    <xf numFmtId="164" fontId="24" fillId="0" borderId="12" xfId="0" applyNumberFormat="1" applyFont="1" applyBorder="1" applyAlignment="1" applyProtection="1">
      <alignment horizontal="center" vertical="center" wrapText="1"/>
      <protection hidden="1"/>
    </xf>
    <xf numFmtId="164" fontId="24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19" applyFont="1" applyBorder="1" applyAlignment="1" applyProtection="1">
      <alignment horizontal="center" vertical="center" wrapText="1"/>
      <protection locked="0"/>
    </xf>
    <xf numFmtId="0" fontId="26" fillId="0" borderId="2" xfId="19" applyFont="1" applyBorder="1" applyAlignment="1" applyProtection="1">
      <alignment horizontal="center" vertical="center" wrapText="1" shrinkToFit="1"/>
      <protection locked="0"/>
    </xf>
    <xf numFmtId="164" fontId="26" fillId="0" borderId="2" xfId="19" applyNumberFormat="1" applyFont="1" applyBorder="1" applyAlignment="1" applyProtection="1">
      <alignment horizontal="center" vertical="center" wrapText="1"/>
      <protection locked="0"/>
    </xf>
    <xf numFmtId="164" fontId="26" fillId="0" borderId="2" xfId="19" applyNumberFormat="1" applyFont="1" applyBorder="1" applyAlignment="1" applyProtection="1">
      <alignment horizontal="center" vertical="center" wrapText="1" shrinkToFit="1"/>
      <protection locked="0"/>
    </xf>
    <xf numFmtId="0" fontId="27" fillId="0" borderId="2" xfId="19" applyFont="1" applyBorder="1" applyAlignment="1" applyProtection="1">
      <alignment horizontal="center" vertical="center" wrapText="1"/>
      <protection locked="0"/>
    </xf>
    <xf numFmtId="0" fontId="27" fillId="0" borderId="2" xfId="19" applyFont="1" applyFill="1" applyBorder="1" applyAlignment="1" applyProtection="1">
      <alignment horizontal="center" vertical="center" wrapText="1"/>
      <protection locked="0"/>
    </xf>
    <xf numFmtId="164" fontId="27" fillId="0" borderId="2" xfId="19" applyNumberFormat="1" applyFont="1" applyBorder="1" applyAlignment="1" applyProtection="1">
      <alignment horizontal="center" vertical="center" wrapText="1"/>
      <protection locked="0"/>
    </xf>
    <xf numFmtId="9" fontId="27" fillId="0" borderId="2" xfId="19" applyNumberFormat="1" applyFont="1" applyBorder="1" applyAlignment="1" applyProtection="1">
      <alignment horizontal="center" vertical="center" wrapText="1"/>
      <protection locked="0"/>
    </xf>
    <xf numFmtId="164" fontId="27" fillId="0" borderId="2" xfId="19" applyNumberFormat="1" applyFont="1" applyFill="1" applyBorder="1" applyAlignment="1" applyProtection="1">
      <alignment horizontal="center" vertical="center" wrapText="1"/>
      <protection locked="0"/>
    </xf>
    <xf numFmtId="9" fontId="27" fillId="0" borderId="2" xfId="19" applyNumberFormat="1" applyFont="1" applyFill="1" applyBorder="1" applyAlignment="1" applyProtection="1">
      <alignment horizontal="center" vertical="center" wrapText="1"/>
      <protection locked="0"/>
    </xf>
    <xf numFmtId="164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2" xfId="0" applyNumberFormat="1" applyFont="1" applyBorder="1" applyAlignment="1" applyProtection="1">
      <alignment horizontal="center" vertical="center"/>
      <protection locked="0"/>
    </xf>
    <xf numFmtId="164" fontId="27" fillId="0" borderId="2" xfId="19" applyNumberFormat="1" applyFont="1" applyBorder="1" applyAlignment="1" applyProtection="1">
      <alignment horizontal="center" vertical="center" wrapText="1"/>
      <protection hidden="1"/>
    </xf>
    <xf numFmtId="16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" xfId="0" applyNumberFormat="1" applyFont="1" applyBorder="1" applyAlignment="1" applyProtection="1">
      <alignment horizontal="center" vertical="center" wrapText="1"/>
      <protection locked="0"/>
    </xf>
    <xf numFmtId="4" fontId="25" fillId="0" borderId="2" xfId="0" applyNumberFormat="1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justify" vertical="center" wrapText="1"/>
    </xf>
    <xf numFmtId="0" fontId="21" fillId="0" borderId="0" xfId="0" applyFont="1"/>
    <xf numFmtId="0" fontId="29" fillId="0" borderId="0" xfId="0" applyFont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9" fontId="3" fillId="0" borderId="13" xfId="0" applyNumberFormat="1" applyFont="1" applyBorder="1" applyAlignment="1" applyProtection="1">
      <alignment horizontal="center" vertical="center" wrapText="1"/>
      <protection locked="0"/>
    </xf>
    <xf numFmtId="9" fontId="20" fillId="0" borderId="2" xfId="0" applyNumberFormat="1" applyFont="1" applyBorder="1" applyAlignment="1" applyProtection="1">
      <alignment horizontal="center" vertical="center"/>
      <protection locked="0"/>
    </xf>
    <xf numFmtId="164" fontId="20" fillId="0" borderId="2" xfId="0" applyNumberFormat="1" applyFont="1" applyBorder="1" applyAlignment="1" applyProtection="1">
      <alignment horizontal="center"/>
      <protection hidden="1"/>
    </xf>
    <xf numFmtId="0" fontId="29" fillId="0" borderId="0" xfId="0" applyFont="1" applyAlignment="1">
      <alignment horizontal="left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hidden="1"/>
    </xf>
    <xf numFmtId="9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 wrapText="1"/>
      <protection locked="0"/>
    </xf>
    <xf numFmtId="9" fontId="19" fillId="0" borderId="17" xfId="0" applyNumberFormat="1" applyFont="1" applyBorder="1" applyAlignment="1" applyProtection="1">
      <alignment horizontal="center" vertical="center" wrapText="1"/>
      <protection locked="0"/>
    </xf>
    <xf numFmtId="164" fontId="20" fillId="0" borderId="18" xfId="0" applyNumberFormat="1" applyFont="1" applyBorder="1" applyAlignment="1" applyProtection="1">
      <alignment horizontal="center" vertical="center" wrapText="1"/>
      <protection hidden="1"/>
    </xf>
    <xf numFmtId="164" fontId="20" fillId="0" borderId="19" xfId="0" applyNumberFormat="1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hidden="1"/>
    </xf>
    <xf numFmtId="9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Border="1" applyAlignment="1" applyProtection="1">
      <alignment horizontal="center" vertical="center" wrapText="1"/>
      <protection hidden="1"/>
    </xf>
    <xf numFmtId="9" fontId="24" fillId="0" borderId="22" xfId="0" applyNumberFormat="1" applyFont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Border="1" applyAlignment="1" applyProtection="1">
      <alignment horizontal="center" vertical="center" wrapText="1"/>
      <protection hidden="1"/>
    </xf>
    <xf numFmtId="0" fontId="25" fillId="0" borderId="2" xfId="0" applyFont="1" applyFill="1" applyBorder="1" applyAlignment="1" applyProtection="1">
      <alignment horizontal="center" vertical="center" wrapText="1"/>
      <protection hidden="1"/>
    </xf>
    <xf numFmtId="0" fontId="27" fillId="0" borderId="2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25" fillId="0" borderId="4" xfId="0" applyFont="1" applyFill="1" applyBorder="1" applyAlignment="1" applyProtection="1">
      <alignment horizontal="center" vertical="center" wrapText="1"/>
      <protection hidden="1"/>
    </xf>
    <xf numFmtId="0" fontId="27" fillId="0" borderId="7" xfId="19" applyFont="1" applyFill="1" applyBorder="1" applyAlignment="1" applyProtection="1">
      <alignment horizontal="center" vertical="center" wrapText="1"/>
      <protection hidden="1"/>
    </xf>
    <xf numFmtId="0" fontId="27" fillId="0" borderId="6" xfId="0" applyFont="1" applyFill="1" applyBorder="1" applyAlignment="1" applyProtection="1">
      <alignment horizontal="center" vertical="center" wrapText="1"/>
      <protection hidden="1"/>
    </xf>
    <xf numFmtId="0" fontId="27" fillId="0" borderId="8" xfId="19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7" fillId="0" borderId="2" xfId="19" applyFont="1" applyBorder="1" applyAlignment="1" applyProtection="1">
      <alignment horizontal="center" vertical="center" wrapText="1"/>
      <protection hidden="1"/>
    </xf>
    <xf numFmtId="0" fontId="27" fillId="0" borderId="2" xfId="19" applyFont="1" applyFill="1" applyBorder="1" applyAlignment="1" applyProtection="1">
      <alignment horizontal="center" vertical="center" wrapText="1"/>
      <protection hidden="1"/>
    </xf>
    <xf numFmtId="0" fontId="27" fillId="9" borderId="2" xfId="19" applyFont="1" applyFill="1" applyBorder="1" applyAlignment="1" applyProtection="1">
      <alignment horizontal="center" vertical="center" wrapText="1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Percent" xfId="20" xr:uid="{00000000-0005-0000-0000-000006000000}"/>
    <cellStyle name="Footnote" xfId="7" xr:uid="{00000000-0005-0000-0000-000007000000}"/>
    <cellStyle name="Good" xfId="8" xr:uid="{00000000-0005-0000-0000-000008000000}"/>
    <cellStyle name="Heading" xfId="9" xr:uid="{00000000-0005-0000-0000-000009000000}"/>
    <cellStyle name="Heading 1" xfId="10" xr:uid="{00000000-0005-0000-0000-00000A000000}"/>
    <cellStyle name="Heading 2" xfId="11" xr:uid="{00000000-0005-0000-0000-00000B000000}"/>
    <cellStyle name="Hyperlink" xfId="12" xr:uid="{00000000-0005-0000-0000-00000C000000}"/>
    <cellStyle name="Neutral" xfId="13" xr:uid="{00000000-0005-0000-0000-00000D000000}"/>
    <cellStyle name="Normalny" xfId="0" builtinId="0" customBuiltin="1"/>
    <cellStyle name="Normalny 4" xfId="19" xr:uid="{00000000-0005-0000-0000-00000F000000}"/>
    <cellStyle name="Note" xfId="14" xr:uid="{00000000-0005-0000-0000-000010000000}"/>
    <cellStyle name="Result" xfId="15" xr:uid="{00000000-0005-0000-0000-000011000000}"/>
    <cellStyle name="Status" xfId="16" xr:uid="{00000000-0005-0000-0000-000012000000}"/>
    <cellStyle name="Text" xfId="17" xr:uid="{00000000-0005-0000-0000-000013000000}"/>
    <cellStyle name="Warning" xfId="18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selection activeCell="B2" sqref="B2:J2"/>
    </sheetView>
  </sheetViews>
  <sheetFormatPr defaultRowHeight="14.25"/>
  <cols>
    <col min="1" max="1" width="2.75" customWidth="1"/>
    <col min="2" max="2" width="35.75" customWidth="1"/>
    <col min="3" max="3" width="7.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" ht="15.75">
      <c r="B1" s="82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1013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16" t="s">
        <v>0</v>
      </c>
      <c r="B7" s="16" t="s">
        <v>1008</v>
      </c>
      <c r="C7" s="16" t="s">
        <v>1</v>
      </c>
      <c r="D7" s="16" t="s">
        <v>2</v>
      </c>
      <c r="E7" s="17" t="s">
        <v>3</v>
      </c>
      <c r="F7" s="17" t="s">
        <v>17</v>
      </c>
      <c r="G7" s="16" t="s">
        <v>5</v>
      </c>
      <c r="H7" s="17" t="s">
        <v>6</v>
      </c>
      <c r="I7" s="5" t="s">
        <v>10</v>
      </c>
      <c r="J7" s="6" t="s">
        <v>11</v>
      </c>
    </row>
    <row r="8" spans="1:10" ht="120">
      <c r="A8" s="18">
        <v>1</v>
      </c>
      <c r="B8" s="115" t="s">
        <v>204</v>
      </c>
      <c r="C8" s="115" t="s">
        <v>18</v>
      </c>
      <c r="D8" s="115">
        <v>7</v>
      </c>
      <c r="E8" s="19"/>
      <c r="F8" s="22">
        <f>ROUND(E8*D8,2)</f>
        <v>0</v>
      </c>
      <c r="G8" s="20">
        <v>0.08</v>
      </c>
      <c r="H8" s="22">
        <f>ROUND(F8+F8*G8,2)</f>
        <v>0</v>
      </c>
      <c r="I8" s="10"/>
      <c r="J8" s="10"/>
    </row>
    <row r="9" spans="1:10" ht="15">
      <c r="A9" s="138" t="s">
        <v>1005</v>
      </c>
      <c r="B9" s="138"/>
      <c r="C9" s="138"/>
      <c r="D9" s="138"/>
      <c r="E9" s="138"/>
      <c r="F9" s="23">
        <f>SUM(F8)</f>
        <v>0</v>
      </c>
      <c r="G9" s="21"/>
      <c r="H9" s="23">
        <f>SUM(H8)</f>
        <v>0</v>
      </c>
      <c r="I9" s="139"/>
      <c r="J9" s="139"/>
    </row>
    <row r="10" spans="1:10">
      <c r="A10" s="3"/>
      <c r="B10" s="3"/>
      <c r="C10" s="3"/>
      <c r="D10" s="3"/>
      <c r="E10" s="3"/>
      <c r="F10" s="3"/>
      <c r="G10" s="3"/>
      <c r="H10" s="3"/>
    </row>
    <row r="14" spans="1:10">
      <c r="F14" t="s">
        <v>1014</v>
      </c>
    </row>
    <row r="15" spans="1:10">
      <c r="F15" s="136" t="s">
        <v>1015</v>
      </c>
      <c r="G15" s="136"/>
      <c r="H15" s="136"/>
      <c r="I15" s="136"/>
      <c r="J15" s="136"/>
    </row>
  </sheetData>
  <mergeCells count="6">
    <mergeCell ref="F15:J15"/>
    <mergeCell ref="A6:E6"/>
    <mergeCell ref="A9:E9"/>
    <mergeCell ref="I9:J9"/>
    <mergeCell ref="B2:J2"/>
    <mergeCell ref="C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workbookViewId="0">
      <selection activeCell="B2" sqref="B2:J2"/>
    </sheetView>
  </sheetViews>
  <sheetFormatPr defaultRowHeight="14.25"/>
  <cols>
    <col min="1" max="1" width="3.5" bestFit="1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10.375" bestFit="1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1024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s="4" customFormat="1" ht="75">
      <c r="A7" s="16" t="s">
        <v>0</v>
      </c>
      <c r="B7" s="16" t="s">
        <v>1008</v>
      </c>
      <c r="C7" s="16" t="s">
        <v>9</v>
      </c>
      <c r="D7" s="16" t="s">
        <v>2</v>
      </c>
      <c r="E7" s="17" t="s">
        <v>3</v>
      </c>
      <c r="F7" s="17" t="s">
        <v>4</v>
      </c>
      <c r="G7" s="16" t="s">
        <v>5</v>
      </c>
      <c r="H7" s="17" t="s">
        <v>6</v>
      </c>
      <c r="I7" s="16" t="s">
        <v>10</v>
      </c>
      <c r="J7" s="16" t="s">
        <v>11</v>
      </c>
    </row>
    <row r="8" spans="1:10" s="4" customFormat="1" ht="15">
      <c r="A8" s="78">
        <v>1</v>
      </c>
      <c r="B8" s="118" t="s">
        <v>936</v>
      </c>
      <c r="C8" s="118" t="s">
        <v>937</v>
      </c>
      <c r="D8" s="118">
        <v>100</v>
      </c>
      <c r="E8" s="37"/>
      <c r="F8" s="39">
        <f>ROUND(E8*D8,2)</f>
        <v>0</v>
      </c>
      <c r="G8" s="38">
        <v>0.08</v>
      </c>
      <c r="H8" s="39">
        <f>ROUND(F8+F8*G8,2)</f>
        <v>0</v>
      </c>
      <c r="I8" s="78"/>
      <c r="J8" s="78"/>
    </row>
    <row r="9" spans="1:10" s="4" customFormat="1" ht="15">
      <c r="A9" s="78">
        <v>2</v>
      </c>
      <c r="B9" s="118" t="s">
        <v>938</v>
      </c>
      <c r="C9" s="118" t="s">
        <v>939</v>
      </c>
      <c r="D9" s="118">
        <v>1</v>
      </c>
      <c r="E9" s="37"/>
      <c r="F9" s="39">
        <f t="shared" ref="F9:F12" si="0">ROUND(E9*D9,2)</f>
        <v>0</v>
      </c>
      <c r="G9" s="38">
        <v>0.08</v>
      </c>
      <c r="H9" s="39">
        <f t="shared" ref="H9:H12" si="1">ROUND(F9+F9*G9,2)</f>
        <v>0</v>
      </c>
      <c r="I9" s="78"/>
      <c r="J9" s="78"/>
    </row>
    <row r="10" spans="1:10" s="4" customFormat="1" ht="15">
      <c r="A10" s="78">
        <v>3</v>
      </c>
      <c r="B10" s="118" t="s">
        <v>940</v>
      </c>
      <c r="C10" s="118" t="s">
        <v>941</v>
      </c>
      <c r="D10" s="118">
        <v>25</v>
      </c>
      <c r="E10" s="37"/>
      <c r="F10" s="39">
        <f t="shared" si="0"/>
        <v>0</v>
      </c>
      <c r="G10" s="38">
        <v>0.08</v>
      </c>
      <c r="H10" s="39">
        <f t="shared" si="1"/>
        <v>0</v>
      </c>
      <c r="I10" s="78"/>
      <c r="J10" s="78"/>
    </row>
    <row r="11" spans="1:10" s="4" customFormat="1" ht="15">
      <c r="A11" s="78">
        <v>4</v>
      </c>
      <c r="B11" s="118" t="s">
        <v>942</v>
      </c>
      <c r="C11" s="118" t="s">
        <v>943</v>
      </c>
      <c r="D11" s="118">
        <v>40</v>
      </c>
      <c r="E11" s="37"/>
      <c r="F11" s="39">
        <f t="shared" si="0"/>
        <v>0</v>
      </c>
      <c r="G11" s="38">
        <v>0.08</v>
      </c>
      <c r="H11" s="39">
        <f t="shared" si="1"/>
        <v>0</v>
      </c>
      <c r="I11" s="78"/>
      <c r="J11" s="78"/>
    </row>
    <row r="12" spans="1:10" s="4" customFormat="1" ht="15">
      <c r="A12" s="78">
        <v>5</v>
      </c>
      <c r="B12" s="118" t="s">
        <v>944</v>
      </c>
      <c r="C12" s="118" t="s">
        <v>929</v>
      </c>
      <c r="D12" s="118">
        <v>5</v>
      </c>
      <c r="E12" s="37"/>
      <c r="F12" s="39">
        <f t="shared" si="0"/>
        <v>0</v>
      </c>
      <c r="G12" s="38">
        <v>0.08</v>
      </c>
      <c r="H12" s="39">
        <f t="shared" si="1"/>
        <v>0</v>
      </c>
      <c r="I12" s="78"/>
      <c r="J12" s="78"/>
    </row>
    <row r="13" spans="1:10" s="4" customFormat="1" ht="15">
      <c r="A13" s="155" t="s">
        <v>1002</v>
      </c>
      <c r="B13" s="156"/>
      <c r="C13" s="156"/>
      <c r="D13" s="156"/>
      <c r="E13" s="157"/>
      <c r="F13" s="23">
        <f>SUM(F8:F12)</f>
        <v>0</v>
      </c>
      <c r="G13" s="21"/>
      <c r="H13" s="23">
        <f>SUM(H8:H12)</f>
        <v>0</v>
      </c>
      <c r="I13" s="158"/>
      <c r="J13" s="158"/>
    </row>
    <row r="17" spans="6:10">
      <c r="F17" t="s">
        <v>1014</v>
      </c>
    </row>
    <row r="18" spans="6:10">
      <c r="F18" s="136" t="s">
        <v>1015</v>
      </c>
      <c r="G18" s="136"/>
      <c r="H18" s="136"/>
      <c r="I18" s="136"/>
      <c r="J18" s="136"/>
    </row>
  </sheetData>
  <mergeCells count="6">
    <mergeCell ref="F18:J18"/>
    <mergeCell ref="B2:J2"/>
    <mergeCell ref="C3:J3"/>
    <mergeCell ref="A6:E6"/>
    <mergeCell ref="A13:E13"/>
    <mergeCell ref="I13:J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6"/>
  <sheetViews>
    <sheetView workbookViewId="0">
      <selection activeCell="B2" sqref="B2:J2"/>
    </sheetView>
  </sheetViews>
  <sheetFormatPr defaultRowHeight="14.25"/>
  <cols>
    <col min="1" max="1" width="3.5" bestFit="1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10.375" bestFit="1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1025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16" t="s">
        <v>0</v>
      </c>
      <c r="B7" s="16" t="s">
        <v>1008</v>
      </c>
      <c r="C7" s="16" t="s">
        <v>9</v>
      </c>
      <c r="D7" s="16" t="s">
        <v>2</v>
      </c>
      <c r="E7" s="17" t="s">
        <v>945</v>
      </c>
      <c r="F7" s="17" t="s">
        <v>4</v>
      </c>
      <c r="G7" s="16" t="s">
        <v>5</v>
      </c>
      <c r="H7" s="17" t="s">
        <v>6</v>
      </c>
      <c r="I7" s="16" t="s">
        <v>10</v>
      </c>
      <c r="J7" s="16" t="s">
        <v>11</v>
      </c>
    </row>
    <row r="8" spans="1:10" ht="30">
      <c r="A8" s="16">
        <v>1</v>
      </c>
      <c r="B8" s="130" t="s">
        <v>946</v>
      </c>
      <c r="C8" s="130" t="s">
        <v>947</v>
      </c>
      <c r="D8" s="130">
        <v>150</v>
      </c>
      <c r="E8" s="86"/>
      <c r="F8" s="87">
        <f>E8*D8</f>
        <v>0</v>
      </c>
      <c r="G8" s="88">
        <v>0.08</v>
      </c>
      <c r="H8" s="87">
        <f>ROUND(F8*(1+G8),2)</f>
        <v>0</v>
      </c>
      <c r="I8" s="85"/>
      <c r="J8" s="85"/>
    </row>
    <row r="9" spans="1:10" ht="30">
      <c r="A9" s="16">
        <v>2</v>
      </c>
      <c r="B9" s="130" t="s">
        <v>946</v>
      </c>
      <c r="C9" s="130" t="s">
        <v>948</v>
      </c>
      <c r="D9" s="130">
        <v>300</v>
      </c>
      <c r="E9" s="86"/>
      <c r="F9" s="87">
        <f t="shared" ref="F9:F20" si="0">E9*D9</f>
        <v>0</v>
      </c>
      <c r="G9" s="88">
        <v>0.08</v>
      </c>
      <c r="H9" s="87">
        <f t="shared" ref="H9:H20" si="1">ROUND(F9*(1+G9),2)</f>
        <v>0</v>
      </c>
      <c r="I9" s="85"/>
      <c r="J9" s="85"/>
    </row>
    <row r="10" spans="1:10" ht="30">
      <c r="A10" s="16">
        <v>3</v>
      </c>
      <c r="B10" s="130" t="s">
        <v>949</v>
      </c>
      <c r="C10" s="130" t="s">
        <v>950</v>
      </c>
      <c r="D10" s="130">
        <v>20</v>
      </c>
      <c r="E10" s="86"/>
      <c r="F10" s="87">
        <f t="shared" si="0"/>
        <v>0</v>
      </c>
      <c r="G10" s="88">
        <v>0.08</v>
      </c>
      <c r="H10" s="87">
        <f t="shared" si="1"/>
        <v>0</v>
      </c>
      <c r="I10" s="85"/>
      <c r="J10" s="85"/>
    </row>
    <row r="11" spans="1:10" ht="15">
      <c r="A11" s="16">
        <v>4</v>
      </c>
      <c r="B11" s="130" t="s">
        <v>951</v>
      </c>
      <c r="C11" s="130" t="s">
        <v>952</v>
      </c>
      <c r="D11" s="130">
        <v>3</v>
      </c>
      <c r="E11" s="86"/>
      <c r="F11" s="87">
        <f t="shared" si="0"/>
        <v>0</v>
      </c>
      <c r="G11" s="88">
        <v>0.08</v>
      </c>
      <c r="H11" s="87">
        <f t="shared" si="1"/>
        <v>0</v>
      </c>
      <c r="I11" s="85"/>
      <c r="J11" s="85"/>
    </row>
    <row r="12" spans="1:10" ht="15">
      <c r="A12" s="16">
        <v>5</v>
      </c>
      <c r="B12" s="130" t="s">
        <v>953</v>
      </c>
      <c r="C12" s="130" t="s">
        <v>814</v>
      </c>
      <c r="D12" s="130">
        <v>8</v>
      </c>
      <c r="E12" s="86"/>
      <c r="F12" s="87">
        <f t="shared" si="0"/>
        <v>0</v>
      </c>
      <c r="G12" s="88">
        <v>0.08</v>
      </c>
      <c r="H12" s="87">
        <f t="shared" si="1"/>
        <v>0</v>
      </c>
      <c r="I12" s="85"/>
      <c r="J12" s="85"/>
    </row>
    <row r="13" spans="1:10" ht="30">
      <c r="A13" s="16">
        <v>6</v>
      </c>
      <c r="B13" s="130" t="s">
        <v>954</v>
      </c>
      <c r="C13" s="130" t="s">
        <v>950</v>
      </c>
      <c r="D13" s="130">
        <v>2000</v>
      </c>
      <c r="E13" s="86"/>
      <c r="F13" s="87">
        <f t="shared" si="0"/>
        <v>0</v>
      </c>
      <c r="G13" s="88">
        <v>0.08</v>
      </c>
      <c r="H13" s="87">
        <f t="shared" si="1"/>
        <v>0</v>
      </c>
      <c r="I13" s="85"/>
      <c r="J13" s="85"/>
    </row>
    <row r="14" spans="1:10" ht="30">
      <c r="A14" s="16">
        <v>7</v>
      </c>
      <c r="B14" s="130" t="s">
        <v>955</v>
      </c>
      <c r="C14" s="130" t="s">
        <v>950</v>
      </c>
      <c r="D14" s="130">
        <v>600</v>
      </c>
      <c r="E14" s="86"/>
      <c r="F14" s="87">
        <f t="shared" si="0"/>
        <v>0</v>
      </c>
      <c r="G14" s="88">
        <v>0.08</v>
      </c>
      <c r="H14" s="87">
        <f t="shared" si="1"/>
        <v>0</v>
      </c>
      <c r="I14" s="85"/>
      <c r="J14" s="85"/>
    </row>
    <row r="15" spans="1:10" ht="30">
      <c r="A15" s="16">
        <v>8</v>
      </c>
      <c r="B15" s="130" t="s">
        <v>955</v>
      </c>
      <c r="C15" s="130" t="s">
        <v>947</v>
      </c>
      <c r="D15" s="130">
        <v>300</v>
      </c>
      <c r="E15" s="86"/>
      <c r="F15" s="87">
        <f t="shared" si="0"/>
        <v>0</v>
      </c>
      <c r="G15" s="88">
        <v>0.08</v>
      </c>
      <c r="H15" s="87">
        <f t="shared" si="1"/>
        <v>0</v>
      </c>
      <c r="I15" s="85"/>
      <c r="J15" s="85"/>
    </row>
    <row r="16" spans="1:10" ht="15">
      <c r="A16" s="16">
        <v>9</v>
      </c>
      <c r="B16" s="130" t="s">
        <v>956</v>
      </c>
      <c r="C16" s="130" t="s">
        <v>957</v>
      </c>
      <c r="D16" s="130">
        <v>10</v>
      </c>
      <c r="E16" s="86"/>
      <c r="F16" s="87">
        <f t="shared" si="0"/>
        <v>0</v>
      </c>
      <c r="G16" s="88">
        <v>0.08</v>
      </c>
      <c r="H16" s="87">
        <f t="shared" si="1"/>
        <v>0</v>
      </c>
      <c r="I16" s="85"/>
      <c r="J16" s="85"/>
    </row>
    <row r="17" spans="1:10" ht="15">
      <c r="A17" s="16">
        <v>10</v>
      </c>
      <c r="B17" s="130" t="s">
        <v>958</v>
      </c>
      <c r="C17" s="130" t="s">
        <v>957</v>
      </c>
      <c r="D17" s="130">
        <v>2</v>
      </c>
      <c r="E17" s="86"/>
      <c r="F17" s="87">
        <f t="shared" si="0"/>
        <v>0</v>
      </c>
      <c r="G17" s="88">
        <v>0.08</v>
      </c>
      <c r="H17" s="87">
        <f t="shared" si="1"/>
        <v>0</v>
      </c>
      <c r="I17" s="85"/>
      <c r="J17" s="85"/>
    </row>
    <row r="18" spans="1:10" ht="30">
      <c r="A18" s="16">
        <v>11</v>
      </c>
      <c r="B18" s="130" t="s">
        <v>959</v>
      </c>
      <c r="C18" s="130" t="s">
        <v>957</v>
      </c>
      <c r="D18" s="130">
        <v>8</v>
      </c>
      <c r="E18" s="86"/>
      <c r="F18" s="87">
        <f t="shared" si="0"/>
        <v>0</v>
      </c>
      <c r="G18" s="88">
        <v>0.08</v>
      </c>
      <c r="H18" s="87">
        <f t="shared" si="1"/>
        <v>0</v>
      </c>
      <c r="I18" s="85"/>
      <c r="J18" s="85"/>
    </row>
    <row r="19" spans="1:10" ht="45">
      <c r="A19" s="16">
        <v>12</v>
      </c>
      <c r="B19" s="130" t="s">
        <v>960</v>
      </c>
      <c r="C19" s="130" t="s">
        <v>961</v>
      </c>
      <c r="D19" s="130">
        <v>80</v>
      </c>
      <c r="E19" s="86"/>
      <c r="F19" s="87">
        <f t="shared" si="0"/>
        <v>0</v>
      </c>
      <c r="G19" s="88">
        <v>0.08</v>
      </c>
      <c r="H19" s="87">
        <f t="shared" si="1"/>
        <v>0</v>
      </c>
      <c r="I19" s="85"/>
      <c r="J19" s="85"/>
    </row>
    <row r="20" spans="1:10" ht="45">
      <c r="A20" s="16">
        <v>13</v>
      </c>
      <c r="B20" s="130" t="s">
        <v>962</v>
      </c>
      <c r="C20" s="130" t="s">
        <v>963</v>
      </c>
      <c r="D20" s="130">
        <v>50</v>
      </c>
      <c r="E20" s="86"/>
      <c r="F20" s="87">
        <f t="shared" si="0"/>
        <v>0</v>
      </c>
      <c r="G20" s="89">
        <v>0.08</v>
      </c>
      <c r="H20" s="87">
        <f t="shared" si="1"/>
        <v>0</v>
      </c>
      <c r="I20" s="85"/>
      <c r="J20" s="85"/>
    </row>
    <row r="21" spans="1:10" ht="15">
      <c r="A21" s="160" t="s">
        <v>1006</v>
      </c>
      <c r="B21" s="160"/>
      <c r="C21" s="160"/>
      <c r="D21" s="160"/>
      <c r="E21" s="160"/>
      <c r="F21" s="42">
        <f>SUM(F8:F20)</f>
        <v>0</v>
      </c>
      <c r="G21" s="90"/>
      <c r="H21" s="91">
        <f>SUM(H8:H20)</f>
        <v>0</v>
      </c>
      <c r="I21" s="161"/>
      <c r="J21" s="162"/>
    </row>
    <row r="25" spans="1:10">
      <c r="F25" t="s">
        <v>1014</v>
      </c>
    </row>
    <row r="26" spans="1:10">
      <c r="F26" s="136" t="s">
        <v>1015</v>
      </c>
      <c r="G26" s="136"/>
      <c r="H26" s="136"/>
      <c r="I26" s="136"/>
      <c r="J26" s="136"/>
    </row>
  </sheetData>
  <mergeCells count="6">
    <mergeCell ref="A21:E21"/>
    <mergeCell ref="I21:J21"/>
    <mergeCell ref="F26:J26"/>
    <mergeCell ref="B2:J2"/>
    <mergeCell ref="C3:J3"/>
    <mergeCell ref="A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workbookViewId="0">
      <selection activeCell="B2" sqref="B2:J2"/>
    </sheetView>
  </sheetViews>
  <sheetFormatPr defaultRowHeight="14.25"/>
  <cols>
    <col min="1" max="1" width="3.5" bestFit="1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10.375" bestFit="1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1026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s="4" customFormat="1" ht="75">
      <c r="A7" s="16" t="s">
        <v>0</v>
      </c>
      <c r="B7" s="16" t="s">
        <v>964</v>
      </c>
      <c r="C7" s="16" t="s">
        <v>283</v>
      </c>
      <c r="D7" s="16" t="s">
        <v>21</v>
      </c>
      <c r="E7" s="75" t="s">
        <v>945</v>
      </c>
      <c r="F7" s="17" t="s">
        <v>17</v>
      </c>
      <c r="G7" s="16" t="s">
        <v>965</v>
      </c>
      <c r="H7" s="17" t="s">
        <v>966</v>
      </c>
      <c r="I7" s="80" t="s">
        <v>10</v>
      </c>
      <c r="J7" s="80" t="s">
        <v>11</v>
      </c>
    </row>
    <row r="8" spans="1:10" s="4" customFormat="1" ht="222" customHeight="1">
      <c r="A8" s="16">
        <v>1</v>
      </c>
      <c r="B8" s="118" t="s">
        <v>967</v>
      </c>
      <c r="C8" s="118" t="s">
        <v>968</v>
      </c>
      <c r="D8" s="118">
        <v>55</v>
      </c>
      <c r="E8" s="19"/>
      <c r="F8" s="39">
        <f>ROUND(E8*D8,2)</f>
        <v>0</v>
      </c>
      <c r="G8" s="38">
        <v>0.08</v>
      </c>
      <c r="H8" s="39">
        <f>ROUND(F8+F8*G8,2)</f>
        <v>0</v>
      </c>
      <c r="I8" s="10"/>
      <c r="J8" s="10"/>
    </row>
    <row r="9" spans="1:10" s="4" customFormat="1" ht="188.45" customHeight="1">
      <c r="A9" s="16">
        <v>2</v>
      </c>
      <c r="B9" s="118" t="s">
        <v>969</v>
      </c>
      <c r="C9" s="118" t="s">
        <v>970</v>
      </c>
      <c r="D9" s="118">
        <v>20</v>
      </c>
      <c r="E9" s="19"/>
      <c r="F9" s="39">
        <f t="shared" ref="F9:F24" si="0">ROUND(E9*D9,2)</f>
        <v>0</v>
      </c>
      <c r="G9" s="38">
        <v>0.08</v>
      </c>
      <c r="H9" s="39">
        <f t="shared" ref="H9:H24" si="1">ROUND(F9+F9*G9,2)</f>
        <v>0</v>
      </c>
      <c r="I9" s="10"/>
      <c r="J9" s="10"/>
    </row>
    <row r="10" spans="1:10" s="4" customFormat="1" ht="207.6" customHeight="1">
      <c r="A10" s="16">
        <v>3</v>
      </c>
      <c r="B10" s="118" t="s">
        <v>971</v>
      </c>
      <c r="C10" s="118" t="s">
        <v>972</v>
      </c>
      <c r="D10" s="118">
        <v>200</v>
      </c>
      <c r="E10" s="19"/>
      <c r="F10" s="39">
        <f t="shared" si="0"/>
        <v>0</v>
      </c>
      <c r="G10" s="38">
        <v>0.23</v>
      </c>
      <c r="H10" s="39">
        <f t="shared" si="1"/>
        <v>0</v>
      </c>
      <c r="I10" s="10"/>
      <c r="J10" s="10"/>
    </row>
    <row r="11" spans="1:10" s="4" customFormat="1" ht="15">
      <c r="A11" s="163">
        <v>4</v>
      </c>
      <c r="B11" s="164" t="s">
        <v>973</v>
      </c>
      <c r="C11" s="118" t="s">
        <v>968</v>
      </c>
      <c r="D11" s="118">
        <v>30</v>
      </c>
      <c r="E11" s="19"/>
      <c r="F11" s="39">
        <f t="shared" si="0"/>
        <v>0</v>
      </c>
      <c r="G11" s="38">
        <v>0.08</v>
      </c>
      <c r="H11" s="39">
        <f t="shared" si="1"/>
        <v>0</v>
      </c>
      <c r="I11" s="10"/>
      <c r="J11" s="10"/>
    </row>
    <row r="12" spans="1:10" s="4" customFormat="1" ht="151.15" customHeight="1">
      <c r="A12" s="163"/>
      <c r="B12" s="164"/>
      <c r="C12" s="118" t="s">
        <v>974</v>
      </c>
      <c r="D12" s="118">
        <v>30</v>
      </c>
      <c r="E12" s="19"/>
      <c r="F12" s="39">
        <f t="shared" si="0"/>
        <v>0</v>
      </c>
      <c r="G12" s="38">
        <v>0.08</v>
      </c>
      <c r="H12" s="39">
        <f t="shared" si="1"/>
        <v>0</v>
      </c>
      <c r="I12" s="10"/>
      <c r="J12" s="10"/>
    </row>
    <row r="13" spans="1:10" s="4" customFormat="1" ht="174.6" customHeight="1">
      <c r="A13" s="16">
        <v>5</v>
      </c>
      <c r="B13" s="118" t="s">
        <v>975</v>
      </c>
      <c r="C13" s="118" t="s">
        <v>976</v>
      </c>
      <c r="D13" s="118">
        <v>6</v>
      </c>
      <c r="E13" s="19"/>
      <c r="F13" s="39">
        <f t="shared" si="0"/>
        <v>0</v>
      </c>
      <c r="G13" s="38">
        <v>0.08</v>
      </c>
      <c r="H13" s="39">
        <f t="shared" si="1"/>
        <v>0</v>
      </c>
      <c r="I13" s="10"/>
      <c r="J13" s="10"/>
    </row>
    <row r="14" spans="1:10" s="4" customFormat="1" ht="128.44999999999999" customHeight="1">
      <c r="A14" s="16">
        <v>6</v>
      </c>
      <c r="B14" s="118" t="s">
        <v>977</v>
      </c>
      <c r="C14" s="118" t="s">
        <v>970</v>
      </c>
      <c r="D14" s="118">
        <v>40</v>
      </c>
      <c r="E14" s="19"/>
      <c r="F14" s="39">
        <f t="shared" si="0"/>
        <v>0</v>
      </c>
      <c r="G14" s="38">
        <v>0.23</v>
      </c>
      <c r="H14" s="39">
        <f t="shared" si="1"/>
        <v>0</v>
      </c>
      <c r="I14" s="10"/>
      <c r="J14" s="10"/>
    </row>
    <row r="15" spans="1:10" s="4" customFormat="1" ht="174" customHeight="1">
      <c r="A15" s="16">
        <v>7</v>
      </c>
      <c r="B15" s="118" t="s">
        <v>978</v>
      </c>
      <c r="C15" s="118" t="s">
        <v>979</v>
      </c>
      <c r="D15" s="118">
        <v>300</v>
      </c>
      <c r="E15" s="19"/>
      <c r="F15" s="39">
        <f t="shared" si="0"/>
        <v>0</v>
      </c>
      <c r="G15" s="38">
        <v>0.08</v>
      </c>
      <c r="H15" s="39">
        <f t="shared" si="1"/>
        <v>0</v>
      </c>
      <c r="I15" s="10"/>
      <c r="J15" s="10"/>
    </row>
    <row r="16" spans="1:10" s="4" customFormat="1" ht="268.14999999999998" customHeight="1">
      <c r="A16" s="16">
        <v>8</v>
      </c>
      <c r="B16" s="118" t="s">
        <v>980</v>
      </c>
      <c r="C16" s="118" t="s">
        <v>981</v>
      </c>
      <c r="D16" s="118">
        <v>110</v>
      </c>
      <c r="E16" s="19"/>
      <c r="F16" s="39">
        <f t="shared" si="0"/>
        <v>0</v>
      </c>
      <c r="G16" s="38">
        <v>0.08</v>
      </c>
      <c r="H16" s="39">
        <f t="shared" si="1"/>
        <v>0</v>
      </c>
      <c r="I16" s="10"/>
      <c r="J16" s="10"/>
    </row>
    <row r="17" spans="1:10" s="4" customFormat="1" ht="147" customHeight="1">
      <c r="A17" s="16">
        <v>9</v>
      </c>
      <c r="B17" s="118" t="s">
        <v>982</v>
      </c>
      <c r="C17" s="118" t="s">
        <v>983</v>
      </c>
      <c r="D17" s="118">
        <v>100</v>
      </c>
      <c r="E17" s="19"/>
      <c r="F17" s="39">
        <f t="shared" si="0"/>
        <v>0</v>
      </c>
      <c r="G17" s="38">
        <v>0.08</v>
      </c>
      <c r="H17" s="39">
        <f t="shared" si="1"/>
        <v>0</v>
      </c>
      <c r="I17" s="10"/>
      <c r="J17" s="10"/>
    </row>
    <row r="18" spans="1:10" s="4" customFormat="1" ht="183.6" customHeight="1">
      <c r="A18" s="16">
        <v>10</v>
      </c>
      <c r="B18" s="118" t="s">
        <v>984</v>
      </c>
      <c r="C18" s="118" t="s">
        <v>974</v>
      </c>
      <c r="D18" s="118">
        <v>40</v>
      </c>
      <c r="E18" s="19"/>
      <c r="F18" s="39">
        <f t="shared" si="0"/>
        <v>0</v>
      </c>
      <c r="G18" s="38">
        <v>0.08</v>
      </c>
      <c r="H18" s="39">
        <f t="shared" si="1"/>
        <v>0</v>
      </c>
      <c r="I18" s="10"/>
      <c r="J18" s="10"/>
    </row>
    <row r="19" spans="1:10" s="4" customFormat="1" ht="110.25" customHeight="1">
      <c r="A19" s="16">
        <v>11</v>
      </c>
      <c r="B19" s="118" t="s">
        <v>985</v>
      </c>
      <c r="C19" s="118" t="s">
        <v>970</v>
      </c>
      <c r="D19" s="118">
        <v>30</v>
      </c>
      <c r="E19" s="19"/>
      <c r="F19" s="39">
        <f t="shared" si="0"/>
        <v>0</v>
      </c>
      <c r="G19" s="38">
        <v>0.23</v>
      </c>
      <c r="H19" s="39">
        <f t="shared" si="1"/>
        <v>0</v>
      </c>
      <c r="I19" s="10"/>
      <c r="J19" s="10"/>
    </row>
    <row r="20" spans="1:10" s="4" customFormat="1" ht="15">
      <c r="A20" s="163">
        <v>12</v>
      </c>
      <c r="B20" s="164" t="s">
        <v>986</v>
      </c>
      <c r="C20" s="118" t="s">
        <v>987</v>
      </c>
      <c r="D20" s="118">
        <v>20</v>
      </c>
      <c r="E20" s="19"/>
      <c r="F20" s="39">
        <f t="shared" si="0"/>
        <v>0</v>
      </c>
      <c r="G20" s="38">
        <v>0.08</v>
      </c>
      <c r="H20" s="39">
        <f t="shared" si="1"/>
        <v>0</v>
      </c>
      <c r="I20" s="10"/>
      <c r="J20" s="10"/>
    </row>
    <row r="21" spans="1:10" s="4" customFormat="1" ht="127.15" customHeight="1">
      <c r="A21" s="163"/>
      <c r="B21" s="164"/>
      <c r="C21" s="118" t="s">
        <v>968</v>
      </c>
      <c r="D21" s="118">
        <v>60</v>
      </c>
      <c r="E21" s="19"/>
      <c r="F21" s="39">
        <f t="shared" si="0"/>
        <v>0</v>
      </c>
      <c r="G21" s="38">
        <v>0.08</v>
      </c>
      <c r="H21" s="39">
        <f t="shared" si="1"/>
        <v>0</v>
      </c>
      <c r="I21" s="10"/>
      <c r="J21" s="10"/>
    </row>
    <row r="22" spans="1:10" s="4" customFormat="1" ht="254.45" customHeight="1">
      <c r="A22" s="16">
        <v>13</v>
      </c>
      <c r="B22" s="118" t="s">
        <v>988</v>
      </c>
      <c r="C22" s="118" t="s">
        <v>974</v>
      </c>
      <c r="D22" s="118">
        <v>10</v>
      </c>
      <c r="E22" s="19"/>
      <c r="F22" s="39">
        <f t="shared" si="0"/>
        <v>0</v>
      </c>
      <c r="G22" s="38">
        <v>0.23</v>
      </c>
      <c r="H22" s="39">
        <f t="shared" si="1"/>
        <v>0</v>
      </c>
      <c r="I22" s="10"/>
      <c r="J22" s="10"/>
    </row>
    <row r="23" spans="1:10" s="4" customFormat="1" ht="360">
      <c r="A23" s="16">
        <v>14</v>
      </c>
      <c r="B23" s="118" t="s">
        <v>989</v>
      </c>
      <c r="C23" s="118" t="s">
        <v>968</v>
      </c>
      <c r="D23" s="118">
        <v>30</v>
      </c>
      <c r="E23" s="19"/>
      <c r="F23" s="39">
        <f t="shared" si="0"/>
        <v>0</v>
      </c>
      <c r="G23" s="38">
        <v>0.08</v>
      </c>
      <c r="H23" s="39">
        <f t="shared" si="1"/>
        <v>0</v>
      </c>
      <c r="I23" s="10"/>
      <c r="J23" s="10"/>
    </row>
    <row r="24" spans="1:10" s="4" customFormat="1" ht="315">
      <c r="A24" s="16">
        <v>15</v>
      </c>
      <c r="B24" s="118" t="s">
        <v>990</v>
      </c>
      <c r="C24" s="118" t="s">
        <v>287</v>
      </c>
      <c r="D24" s="118">
        <v>15</v>
      </c>
      <c r="E24" s="19"/>
      <c r="F24" s="39">
        <f t="shared" si="0"/>
        <v>0</v>
      </c>
      <c r="G24" s="38">
        <v>0.08</v>
      </c>
      <c r="H24" s="39">
        <f t="shared" si="1"/>
        <v>0</v>
      </c>
      <c r="I24" s="10"/>
      <c r="J24" s="10"/>
    </row>
    <row r="25" spans="1:10" s="4" customFormat="1" ht="15">
      <c r="A25" s="163" t="s">
        <v>8</v>
      </c>
      <c r="B25" s="163"/>
      <c r="C25" s="78"/>
      <c r="D25" s="78"/>
      <c r="E25" s="19"/>
      <c r="F25" s="23">
        <f>SUM(F8:F24)</f>
        <v>0</v>
      </c>
      <c r="G25" s="38"/>
      <c r="H25" s="23">
        <f>SUM(H8:H24)</f>
        <v>0</v>
      </c>
      <c r="I25" s="150"/>
      <c r="J25" s="151"/>
    </row>
    <row r="26" spans="1:10" s="4" customFormat="1"/>
    <row r="29" spans="1:10">
      <c r="F29" t="s">
        <v>1014</v>
      </c>
    </row>
    <row r="30" spans="1:10">
      <c r="F30" s="136" t="s">
        <v>1015</v>
      </c>
      <c r="G30" s="136"/>
      <c r="H30" s="136"/>
      <c r="I30" s="136"/>
      <c r="J30" s="136"/>
    </row>
  </sheetData>
  <mergeCells count="10">
    <mergeCell ref="B2:J2"/>
    <mergeCell ref="C3:J3"/>
    <mergeCell ref="A6:E6"/>
    <mergeCell ref="F30:J30"/>
    <mergeCell ref="A11:A12"/>
    <mergeCell ref="B11:B12"/>
    <mergeCell ref="A20:A21"/>
    <mergeCell ref="B20:B21"/>
    <mergeCell ref="A25:B25"/>
    <mergeCell ref="I25:J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4"/>
  <sheetViews>
    <sheetView workbookViewId="0">
      <selection activeCell="B2" sqref="B2:J2"/>
    </sheetView>
  </sheetViews>
  <sheetFormatPr defaultRowHeight="14.25"/>
  <cols>
    <col min="1" max="1" width="3.5" bestFit="1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10.375" bestFit="1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1027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16" t="s">
        <v>0</v>
      </c>
      <c r="B7" s="16" t="s">
        <v>1008</v>
      </c>
      <c r="C7" s="16" t="s">
        <v>9</v>
      </c>
      <c r="D7" s="16" t="s">
        <v>2</v>
      </c>
      <c r="E7" s="76" t="s">
        <v>3</v>
      </c>
      <c r="F7" s="17" t="s">
        <v>4</v>
      </c>
      <c r="G7" s="16" t="s">
        <v>5</v>
      </c>
      <c r="H7" s="17" t="s">
        <v>6</v>
      </c>
      <c r="I7" s="16" t="s">
        <v>10</v>
      </c>
      <c r="J7" s="16" t="s">
        <v>11</v>
      </c>
    </row>
    <row r="8" spans="1:10" ht="45">
      <c r="A8" s="78">
        <v>1</v>
      </c>
      <c r="B8" s="135" t="s">
        <v>1060</v>
      </c>
      <c r="C8" s="118" t="s">
        <v>997</v>
      </c>
      <c r="D8" s="118">
        <v>16</v>
      </c>
      <c r="E8" s="77"/>
      <c r="F8" s="39">
        <f>ROUND(E8*D8,2)</f>
        <v>0</v>
      </c>
      <c r="G8" s="38">
        <v>0.08</v>
      </c>
      <c r="H8" s="39">
        <f>ROUND(F8+F8*G8,2)</f>
        <v>0</v>
      </c>
      <c r="I8" s="78"/>
      <c r="J8" s="78"/>
    </row>
    <row r="9" spans="1:10" ht="15">
      <c r="A9" s="165" t="s">
        <v>1003</v>
      </c>
      <c r="B9" s="166"/>
      <c r="C9" s="166"/>
      <c r="D9" s="166"/>
      <c r="E9" s="167"/>
      <c r="F9" s="23">
        <f>SUM(F8)</f>
        <v>0</v>
      </c>
      <c r="G9" s="21"/>
      <c r="H9" s="23">
        <f>SUM(H8)</f>
        <v>0</v>
      </c>
      <c r="I9" s="168"/>
      <c r="J9" s="169"/>
    </row>
    <row r="13" spans="1:10">
      <c r="F13" t="s">
        <v>1014</v>
      </c>
    </row>
    <row r="14" spans="1:10">
      <c r="F14" s="136" t="s">
        <v>1015</v>
      </c>
      <c r="G14" s="136"/>
      <c r="H14" s="136"/>
      <c r="I14" s="136"/>
      <c r="J14" s="136"/>
    </row>
  </sheetData>
  <mergeCells count="6">
    <mergeCell ref="A9:E9"/>
    <mergeCell ref="I9:J9"/>
    <mergeCell ref="F14:J14"/>
    <mergeCell ref="B2:J2"/>
    <mergeCell ref="C3:J3"/>
    <mergeCell ref="A6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8"/>
  <sheetViews>
    <sheetView workbookViewId="0">
      <selection activeCell="B2" sqref="B2:J2"/>
    </sheetView>
  </sheetViews>
  <sheetFormatPr defaultRowHeight="14.25"/>
  <cols>
    <col min="1" max="1" width="3.5" bestFit="1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10.375" bestFit="1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1028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s="4" customFormat="1" ht="75">
      <c r="A7" s="16" t="s">
        <v>0</v>
      </c>
      <c r="B7" s="16" t="s">
        <v>1008</v>
      </c>
      <c r="C7" s="16" t="s">
        <v>1</v>
      </c>
      <c r="D7" s="16" t="s">
        <v>2</v>
      </c>
      <c r="E7" s="17" t="s">
        <v>3</v>
      </c>
      <c r="F7" s="76" t="s">
        <v>4</v>
      </c>
      <c r="G7" s="16" t="s">
        <v>5</v>
      </c>
      <c r="H7" s="17" t="s">
        <v>6</v>
      </c>
      <c r="I7" s="16" t="s">
        <v>10</v>
      </c>
      <c r="J7" s="16" t="s">
        <v>11</v>
      </c>
    </row>
    <row r="8" spans="1:10" s="4" customFormat="1" ht="45">
      <c r="A8" s="78">
        <v>1</v>
      </c>
      <c r="B8" s="118" t="s">
        <v>991</v>
      </c>
      <c r="C8" s="118" t="s">
        <v>7</v>
      </c>
      <c r="D8" s="118">
        <v>10</v>
      </c>
      <c r="E8" s="37"/>
      <c r="F8" s="39">
        <f>ROUND(E8*D8,2)</f>
        <v>0</v>
      </c>
      <c r="G8" s="38">
        <v>0.08</v>
      </c>
      <c r="H8" s="39">
        <f>ROUND(F8+F8*G8,2)</f>
        <v>0</v>
      </c>
      <c r="I8" s="10"/>
      <c r="J8" s="10"/>
    </row>
    <row r="9" spans="1:10" s="4" customFormat="1" ht="45">
      <c r="A9" s="78">
        <v>2</v>
      </c>
      <c r="B9" s="118" t="s">
        <v>992</v>
      </c>
      <c r="C9" s="118" t="s">
        <v>7</v>
      </c>
      <c r="D9" s="118">
        <v>90</v>
      </c>
      <c r="E9" s="37"/>
      <c r="F9" s="39">
        <f t="shared" ref="F9:F12" si="0">ROUND(E9*D9,2)</f>
        <v>0</v>
      </c>
      <c r="G9" s="38">
        <v>0.08</v>
      </c>
      <c r="H9" s="39">
        <f t="shared" ref="H9:H12" si="1">ROUND(F9+F9*G9,2)</f>
        <v>0</v>
      </c>
      <c r="I9" s="10"/>
      <c r="J9" s="10"/>
    </row>
    <row r="10" spans="1:10" s="4" customFormat="1" ht="45">
      <c r="A10" s="78">
        <v>3</v>
      </c>
      <c r="B10" s="118" t="s">
        <v>993</v>
      </c>
      <c r="C10" s="118" t="s">
        <v>994</v>
      </c>
      <c r="D10" s="118">
        <v>80</v>
      </c>
      <c r="E10" s="37"/>
      <c r="F10" s="39">
        <f t="shared" si="0"/>
        <v>0</v>
      </c>
      <c r="G10" s="38">
        <v>0.08</v>
      </c>
      <c r="H10" s="39">
        <f t="shared" si="1"/>
        <v>0</v>
      </c>
      <c r="I10" s="10"/>
      <c r="J10" s="10"/>
    </row>
    <row r="11" spans="1:10" s="4" customFormat="1" ht="45">
      <c r="A11" s="78">
        <v>4</v>
      </c>
      <c r="B11" s="118" t="s">
        <v>995</v>
      </c>
      <c r="C11" s="118" t="s">
        <v>994</v>
      </c>
      <c r="D11" s="118">
        <v>30</v>
      </c>
      <c r="E11" s="37"/>
      <c r="F11" s="39">
        <f t="shared" si="0"/>
        <v>0</v>
      </c>
      <c r="G11" s="38">
        <v>0.08</v>
      </c>
      <c r="H11" s="39">
        <f t="shared" si="1"/>
        <v>0</v>
      </c>
      <c r="I11" s="10"/>
      <c r="J11" s="10"/>
    </row>
    <row r="12" spans="1:10" s="4" customFormat="1" ht="45">
      <c r="A12" s="78">
        <v>5</v>
      </c>
      <c r="B12" s="118" t="s">
        <v>996</v>
      </c>
      <c r="C12" s="118" t="s">
        <v>994</v>
      </c>
      <c r="D12" s="118">
        <v>10</v>
      </c>
      <c r="E12" s="37"/>
      <c r="F12" s="39">
        <f t="shared" si="0"/>
        <v>0</v>
      </c>
      <c r="G12" s="38">
        <v>0.08</v>
      </c>
      <c r="H12" s="39">
        <f t="shared" si="1"/>
        <v>0</v>
      </c>
      <c r="I12" s="10"/>
      <c r="J12" s="10"/>
    </row>
    <row r="13" spans="1:10" s="4" customFormat="1" ht="15">
      <c r="A13" s="149" t="s">
        <v>1002</v>
      </c>
      <c r="B13" s="149"/>
      <c r="C13" s="149"/>
      <c r="D13" s="149"/>
      <c r="E13" s="149"/>
      <c r="F13" s="23">
        <f>SUM(F8:F12)</f>
        <v>0</v>
      </c>
      <c r="G13" s="21"/>
      <c r="H13" s="23">
        <f>SUM(H8:H12)</f>
        <v>0</v>
      </c>
      <c r="I13" s="150"/>
      <c r="J13" s="151"/>
    </row>
    <row r="17" spans="6:10">
      <c r="F17" t="s">
        <v>1014</v>
      </c>
    </row>
    <row r="18" spans="6:10">
      <c r="F18" s="136" t="s">
        <v>1015</v>
      </c>
      <c r="G18" s="136"/>
      <c r="H18" s="136"/>
      <c r="I18" s="136"/>
      <c r="J18" s="136"/>
    </row>
  </sheetData>
  <mergeCells count="6">
    <mergeCell ref="A13:E13"/>
    <mergeCell ref="I13:J13"/>
    <mergeCell ref="F18:J18"/>
    <mergeCell ref="B2:J2"/>
    <mergeCell ref="C3:J3"/>
    <mergeCell ref="A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2"/>
  <sheetViews>
    <sheetView workbookViewId="0">
      <selection activeCell="B2" sqref="B2:J2"/>
    </sheetView>
  </sheetViews>
  <sheetFormatPr defaultRowHeight="14.25"/>
  <cols>
    <col min="1" max="1" width="3.5" bestFit="1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10.375" bestFit="1" customWidth="1"/>
    <col min="8" max="8" width="13.625" customWidth="1"/>
    <col min="9" max="9" width="11.875" customWidth="1"/>
    <col min="10" max="10" width="9.75" customWidth="1"/>
  </cols>
  <sheetData>
    <row r="1" spans="1:10" ht="31.5">
      <c r="B1" s="92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1029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93" t="s">
        <v>0</v>
      </c>
      <c r="B7" s="93" t="s">
        <v>1008</v>
      </c>
      <c r="C7" s="93" t="s">
        <v>9</v>
      </c>
      <c r="D7" s="93" t="s">
        <v>2</v>
      </c>
      <c r="E7" s="94" t="s">
        <v>3</v>
      </c>
      <c r="F7" s="94" t="s">
        <v>17</v>
      </c>
      <c r="G7" s="93" t="s">
        <v>5</v>
      </c>
      <c r="H7" s="94" t="s">
        <v>6</v>
      </c>
      <c r="I7" s="93" t="s">
        <v>10</v>
      </c>
      <c r="J7" s="93" t="s">
        <v>11</v>
      </c>
    </row>
    <row r="8" spans="1:10" ht="15">
      <c r="A8" s="95">
        <v>1</v>
      </c>
      <c r="B8" s="131" t="s">
        <v>1030</v>
      </c>
      <c r="C8" s="131" t="s">
        <v>12</v>
      </c>
      <c r="D8" s="131">
        <v>3</v>
      </c>
      <c r="E8" s="96"/>
      <c r="F8" s="97">
        <f>ROUND(E8*D8,2)</f>
        <v>0</v>
      </c>
      <c r="G8" s="98">
        <v>0.08</v>
      </c>
      <c r="H8" s="97">
        <f>ROUND(F8+F8*G8,2)</f>
        <v>0</v>
      </c>
      <c r="I8" s="95"/>
      <c r="J8" s="95"/>
    </row>
    <row r="9" spans="1:10" ht="15">
      <c r="A9" s="95">
        <v>2</v>
      </c>
      <c r="B9" s="131" t="s">
        <v>1031</v>
      </c>
      <c r="C9" s="131" t="s">
        <v>12</v>
      </c>
      <c r="D9" s="131">
        <v>1</v>
      </c>
      <c r="E9" s="96"/>
      <c r="F9" s="97">
        <f t="shared" ref="F9:F26" si="0">ROUND(E9*D9,2)</f>
        <v>0</v>
      </c>
      <c r="G9" s="98">
        <v>0.08</v>
      </c>
      <c r="H9" s="97">
        <f t="shared" ref="H9:H26" si="1">ROUND(F9+F9*G9,2)</f>
        <v>0</v>
      </c>
      <c r="I9" s="95"/>
      <c r="J9" s="95"/>
    </row>
    <row r="10" spans="1:10" ht="15">
      <c r="A10" s="95">
        <v>3</v>
      </c>
      <c r="B10" s="131" t="s">
        <v>1032</v>
      </c>
      <c r="C10" s="131" t="s">
        <v>13</v>
      </c>
      <c r="D10" s="131">
        <v>10</v>
      </c>
      <c r="E10" s="96"/>
      <c r="F10" s="97">
        <f t="shared" si="0"/>
        <v>0</v>
      </c>
      <c r="G10" s="98">
        <v>0.08</v>
      </c>
      <c r="H10" s="97">
        <f t="shared" si="1"/>
        <v>0</v>
      </c>
      <c r="I10" s="95"/>
      <c r="J10" s="95"/>
    </row>
    <row r="11" spans="1:10" ht="15">
      <c r="A11" s="95">
        <v>4</v>
      </c>
      <c r="B11" s="131" t="s">
        <v>1033</v>
      </c>
      <c r="C11" s="131" t="s">
        <v>12</v>
      </c>
      <c r="D11" s="131">
        <v>10</v>
      </c>
      <c r="E11" s="96"/>
      <c r="F11" s="97">
        <f t="shared" si="0"/>
        <v>0</v>
      </c>
      <c r="G11" s="98">
        <v>0.08</v>
      </c>
      <c r="H11" s="97">
        <f t="shared" si="1"/>
        <v>0</v>
      </c>
      <c r="I11" s="95"/>
      <c r="J11" s="95"/>
    </row>
    <row r="12" spans="1:10" ht="15">
      <c r="A12" s="95">
        <v>5</v>
      </c>
      <c r="B12" s="131" t="s">
        <v>1034</v>
      </c>
      <c r="C12" s="131" t="s">
        <v>12</v>
      </c>
      <c r="D12" s="131">
        <v>6</v>
      </c>
      <c r="E12" s="96"/>
      <c r="F12" s="97">
        <f t="shared" si="0"/>
        <v>0</v>
      </c>
      <c r="G12" s="98">
        <v>0.08</v>
      </c>
      <c r="H12" s="97">
        <f t="shared" si="1"/>
        <v>0</v>
      </c>
      <c r="I12" s="95"/>
      <c r="J12" s="95"/>
    </row>
    <row r="13" spans="1:10" ht="15">
      <c r="A13" s="95">
        <v>6</v>
      </c>
      <c r="B13" s="131" t="s">
        <v>1035</v>
      </c>
      <c r="C13" s="131" t="s">
        <v>12</v>
      </c>
      <c r="D13" s="131">
        <v>3</v>
      </c>
      <c r="E13" s="96"/>
      <c r="F13" s="97">
        <f t="shared" si="0"/>
        <v>0</v>
      </c>
      <c r="G13" s="98">
        <v>0.08</v>
      </c>
      <c r="H13" s="97">
        <f t="shared" si="1"/>
        <v>0</v>
      </c>
      <c r="I13" s="95"/>
      <c r="J13" s="95"/>
    </row>
    <row r="14" spans="1:10" ht="39" customHeight="1">
      <c r="A14" s="95">
        <v>7</v>
      </c>
      <c r="B14" s="131" t="s">
        <v>1036</v>
      </c>
      <c r="C14" s="131" t="s">
        <v>1037</v>
      </c>
      <c r="D14" s="131">
        <v>1</v>
      </c>
      <c r="E14" s="96"/>
      <c r="F14" s="97">
        <f t="shared" si="0"/>
        <v>0</v>
      </c>
      <c r="G14" s="98">
        <v>0.08</v>
      </c>
      <c r="H14" s="97">
        <f t="shared" si="1"/>
        <v>0</v>
      </c>
      <c r="I14" s="95"/>
      <c r="J14" s="95"/>
    </row>
    <row r="15" spans="1:10" ht="15">
      <c r="A15" s="95">
        <v>8</v>
      </c>
      <c r="B15" s="131" t="s">
        <v>1038</v>
      </c>
      <c r="C15" s="131" t="s">
        <v>12</v>
      </c>
      <c r="D15" s="131">
        <v>17</v>
      </c>
      <c r="E15" s="96"/>
      <c r="F15" s="97">
        <f t="shared" si="0"/>
        <v>0</v>
      </c>
      <c r="G15" s="98">
        <v>0.08</v>
      </c>
      <c r="H15" s="97">
        <f t="shared" si="1"/>
        <v>0</v>
      </c>
      <c r="I15" s="95"/>
      <c r="J15" s="95"/>
    </row>
    <row r="16" spans="1:10" ht="15">
      <c r="A16" s="95">
        <v>9</v>
      </c>
      <c r="B16" s="131" t="s">
        <v>1039</v>
      </c>
      <c r="C16" s="131" t="s">
        <v>14</v>
      </c>
      <c r="D16" s="131">
        <v>26</v>
      </c>
      <c r="E16" s="96"/>
      <c r="F16" s="97">
        <f t="shared" si="0"/>
        <v>0</v>
      </c>
      <c r="G16" s="98">
        <v>0.08</v>
      </c>
      <c r="H16" s="97">
        <f t="shared" si="1"/>
        <v>0</v>
      </c>
      <c r="I16" s="95"/>
      <c r="J16" s="95"/>
    </row>
    <row r="17" spans="1:10" ht="15">
      <c r="A17" s="95">
        <v>10</v>
      </c>
      <c r="B17" s="131" t="s">
        <v>1040</v>
      </c>
      <c r="C17" s="131" t="s">
        <v>15</v>
      </c>
      <c r="D17" s="131">
        <v>1300</v>
      </c>
      <c r="E17" s="96"/>
      <c r="F17" s="97">
        <f t="shared" si="0"/>
        <v>0</v>
      </c>
      <c r="G17" s="98">
        <v>0.08</v>
      </c>
      <c r="H17" s="97">
        <f t="shared" si="1"/>
        <v>0</v>
      </c>
      <c r="I17" s="95"/>
      <c r="J17" s="95"/>
    </row>
    <row r="18" spans="1:10" ht="15">
      <c r="A18" s="95">
        <v>11</v>
      </c>
      <c r="B18" s="131" t="s">
        <v>1041</v>
      </c>
      <c r="C18" s="131" t="s">
        <v>15</v>
      </c>
      <c r="D18" s="131">
        <v>10</v>
      </c>
      <c r="E18" s="96"/>
      <c r="F18" s="97">
        <f t="shared" si="0"/>
        <v>0</v>
      </c>
      <c r="G18" s="98">
        <v>0.08</v>
      </c>
      <c r="H18" s="97">
        <f t="shared" si="1"/>
        <v>0</v>
      </c>
      <c r="I18" s="95"/>
      <c r="J18" s="95"/>
    </row>
    <row r="19" spans="1:10" ht="15">
      <c r="A19" s="95">
        <v>12</v>
      </c>
      <c r="B19" s="131" t="s">
        <v>1042</v>
      </c>
      <c r="C19" s="131" t="s">
        <v>15</v>
      </c>
      <c r="D19" s="131">
        <v>5</v>
      </c>
      <c r="E19" s="96"/>
      <c r="F19" s="97">
        <f t="shared" si="0"/>
        <v>0</v>
      </c>
      <c r="G19" s="98">
        <v>0.08</v>
      </c>
      <c r="H19" s="97">
        <f t="shared" si="1"/>
        <v>0</v>
      </c>
      <c r="I19" s="95"/>
      <c r="J19" s="95"/>
    </row>
    <row r="20" spans="1:10" ht="15">
      <c r="A20" s="95">
        <v>13</v>
      </c>
      <c r="B20" s="131" t="s">
        <v>1043</v>
      </c>
      <c r="C20" s="131" t="s">
        <v>1044</v>
      </c>
      <c r="D20" s="131">
        <v>75</v>
      </c>
      <c r="E20" s="96"/>
      <c r="F20" s="97">
        <f t="shared" si="0"/>
        <v>0</v>
      </c>
      <c r="G20" s="98">
        <v>0.08</v>
      </c>
      <c r="H20" s="97">
        <f t="shared" si="1"/>
        <v>0</v>
      </c>
      <c r="I20" s="95"/>
      <c r="J20" s="95"/>
    </row>
    <row r="21" spans="1:10" ht="15">
      <c r="A21" s="95">
        <v>14</v>
      </c>
      <c r="B21" s="131" t="s">
        <v>1045</v>
      </c>
      <c r="C21" s="131" t="s">
        <v>1044</v>
      </c>
      <c r="D21" s="131">
        <v>45</v>
      </c>
      <c r="E21" s="96"/>
      <c r="F21" s="97">
        <f t="shared" si="0"/>
        <v>0</v>
      </c>
      <c r="G21" s="98">
        <v>0.08</v>
      </c>
      <c r="H21" s="97">
        <f t="shared" si="1"/>
        <v>0</v>
      </c>
      <c r="I21" s="95"/>
      <c r="J21" s="95"/>
    </row>
    <row r="22" spans="1:10" ht="15">
      <c r="A22" s="95">
        <v>15</v>
      </c>
      <c r="B22" s="131" t="s">
        <v>1046</v>
      </c>
      <c r="C22" s="131" t="s">
        <v>16</v>
      </c>
      <c r="D22" s="131">
        <v>20</v>
      </c>
      <c r="E22" s="96"/>
      <c r="F22" s="97">
        <f t="shared" si="0"/>
        <v>0</v>
      </c>
      <c r="G22" s="98">
        <v>0.08</v>
      </c>
      <c r="H22" s="97">
        <f t="shared" si="1"/>
        <v>0</v>
      </c>
      <c r="I22" s="95"/>
      <c r="J22" s="95"/>
    </row>
    <row r="23" spans="1:10" ht="15">
      <c r="A23" s="95">
        <v>16</v>
      </c>
      <c r="B23" s="131" t="s">
        <v>1047</v>
      </c>
      <c r="C23" s="131" t="s">
        <v>15</v>
      </c>
      <c r="D23" s="131">
        <v>2</v>
      </c>
      <c r="E23" s="96"/>
      <c r="F23" s="97">
        <f t="shared" si="0"/>
        <v>0</v>
      </c>
      <c r="G23" s="98">
        <v>0.08</v>
      </c>
      <c r="H23" s="97">
        <f t="shared" si="1"/>
        <v>0</v>
      </c>
      <c r="I23" s="95"/>
      <c r="J23" s="95"/>
    </row>
    <row r="24" spans="1:10" ht="15">
      <c r="A24" s="95">
        <v>17</v>
      </c>
      <c r="B24" s="131" t="s">
        <v>1048</v>
      </c>
      <c r="C24" s="131" t="s">
        <v>15</v>
      </c>
      <c r="D24" s="131">
        <v>1</v>
      </c>
      <c r="E24" s="96"/>
      <c r="F24" s="97">
        <f t="shared" si="0"/>
        <v>0</v>
      </c>
      <c r="G24" s="98">
        <v>0.08</v>
      </c>
      <c r="H24" s="97">
        <f t="shared" si="1"/>
        <v>0</v>
      </c>
      <c r="I24" s="95"/>
      <c r="J24" s="95"/>
    </row>
    <row r="25" spans="1:10" ht="15">
      <c r="A25" s="95">
        <v>18</v>
      </c>
      <c r="B25" s="131" t="s">
        <v>1049</v>
      </c>
      <c r="C25" s="131" t="s">
        <v>15</v>
      </c>
      <c r="D25" s="131">
        <v>10</v>
      </c>
      <c r="E25" s="96"/>
      <c r="F25" s="97">
        <f t="shared" si="0"/>
        <v>0</v>
      </c>
      <c r="G25" s="98">
        <v>0.08</v>
      </c>
      <c r="H25" s="97">
        <f t="shared" si="1"/>
        <v>0</v>
      </c>
      <c r="I25" s="95"/>
      <c r="J25" s="95"/>
    </row>
    <row r="26" spans="1:10" ht="15">
      <c r="A26" s="99">
        <v>19</v>
      </c>
      <c r="B26" s="132" t="s">
        <v>1050</v>
      </c>
      <c r="C26" s="132" t="s">
        <v>12</v>
      </c>
      <c r="D26" s="132">
        <v>2</v>
      </c>
      <c r="E26" s="100"/>
      <c r="F26" s="97">
        <f t="shared" si="0"/>
        <v>0</v>
      </c>
      <c r="G26" s="101">
        <v>0.08</v>
      </c>
      <c r="H26" s="97">
        <f t="shared" si="1"/>
        <v>0</v>
      </c>
      <c r="I26" s="99"/>
      <c r="J26" s="99"/>
    </row>
    <row r="27" spans="1:10" ht="15">
      <c r="A27" s="170" t="s">
        <v>1003</v>
      </c>
      <c r="B27" s="171"/>
      <c r="C27" s="171"/>
      <c r="D27" s="171"/>
      <c r="E27" s="172"/>
      <c r="F27" s="102">
        <f>SUM(F8:F26)</f>
        <v>0</v>
      </c>
      <c r="G27" s="11"/>
      <c r="H27" s="103">
        <f>SUM(H8:H26)</f>
        <v>0</v>
      </c>
      <c r="I27" s="173"/>
      <c r="J27" s="173"/>
    </row>
    <row r="31" spans="1:10">
      <c r="F31" t="s">
        <v>1014</v>
      </c>
    </row>
    <row r="32" spans="1:10">
      <c r="F32" s="136" t="s">
        <v>1015</v>
      </c>
      <c r="G32" s="136"/>
      <c r="H32" s="136"/>
      <c r="I32" s="136"/>
      <c r="J32" s="136"/>
    </row>
  </sheetData>
  <mergeCells count="6">
    <mergeCell ref="A27:E27"/>
    <mergeCell ref="I27:J27"/>
    <mergeCell ref="F32:J32"/>
    <mergeCell ref="B2:J2"/>
    <mergeCell ref="C3:J3"/>
    <mergeCell ref="A6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"/>
  <sheetViews>
    <sheetView tabSelected="1" workbookViewId="0">
      <selection activeCell="B2" sqref="B2:J2"/>
    </sheetView>
  </sheetViews>
  <sheetFormatPr defaultRowHeight="14.25"/>
  <cols>
    <col min="1" max="1" width="3.5" bestFit="1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10.375" bestFit="1" customWidth="1"/>
    <col min="8" max="8" width="13.625" customWidth="1"/>
    <col min="9" max="9" width="11.875" customWidth="1"/>
    <col min="10" max="10" width="9.75" customWidth="1"/>
  </cols>
  <sheetData>
    <row r="1" spans="1:10" ht="31.5">
      <c r="B1" s="92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1051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104" t="s">
        <v>0</v>
      </c>
      <c r="B7" s="104" t="s">
        <v>1008</v>
      </c>
      <c r="C7" s="104" t="s">
        <v>1</v>
      </c>
      <c r="D7" s="104" t="s">
        <v>2</v>
      </c>
      <c r="E7" s="105" t="s">
        <v>3</v>
      </c>
      <c r="F7" s="105" t="s">
        <v>17</v>
      </c>
      <c r="G7" s="104" t="s">
        <v>5</v>
      </c>
      <c r="H7" s="105" t="s">
        <v>6</v>
      </c>
      <c r="I7" s="104" t="s">
        <v>10</v>
      </c>
      <c r="J7" s="104" t="s">
        <v>11</v>
      </c>
    </row>
    <row r="8" spans="1:10" ht="75">
      <c r="A8" s="106">
        <v>1</v>
      </c>
      <c r="B8" s="133" t="s">
        <v>1052</v>
      </c>
      <c r="C8" s="133" t="s">
        <v>1053</v>
      </c>
      <c r="D8" s="133">
        <v>25</v>
      </c>
      <c r="E8" s="107"/>
      <c r="F8" s="108">
        <f>ROUND(E8*D8,2)</f>
        <v>0</v>
      </c>
      <c r="G8" s="109">
        <v>0.08</v>
      </c>
      <c r="H8" s="108">
        <f>ROUND(F8+F8*G8,2)</f>
        <v>0</v>
      </c>
      <c r="I8" s="106"/>
      <c r="J8" s="106"/>
    </row>
    <row r="9" spans="1:10" ht="75">
      <c r="A9" s="106">
        <v>2</v>
      </c>
      <c r="B9" s="133" t="s">
        <v>1054</v>
      </c>
      <c r="C9" s="133" t="s">
        <v>1053</v>
      </c>
      <c r="D9" s="133">
        <v>50</v>
      </c>
      <c r="E9" s="107"/>
      <c r="F9" s="108">
        <f t="shared" ref="F9:F13" si="0">ROUND(E9*D9,2)</f>
        <v>0</v>
      </c>
      <c r="G9" s="109">
        <v>0.08</v>
      </c>
      <c r="H9" s="108">
        <f t="shared" ref="H9:H13" si="1">ROUND(F9+F9*G9,2)</f>
        <v>0</v>
      </c>
      <c r="I9" s="106"/>
      <c r="J9" s="106"/>
    </row>
    <row r="10" spans="1:10" ht="75">
      <c r="A10" s="106">
        <v>3</v>
      </c>
      <c r="B10" s="133" t="s">
        <v>1055</v>
      </c>
      <c r="C10" s="133" t="s">
        <v>1053</v>
      </c>
      <c r="D10" s="133">
        <v>70</v>
      </c>
      <c r="E10" s="107"/>
      <c r="F10" s="108">
        <f t="shared" si="0"/>
        <v>0</v>
      </c>
      <c r="G10" s="109">
        <v>0.08</v>
      </c>
      <c r="H10" s="108">
        <f t="shared" si="1"/>
        <v>0</v>
      </c>
      <c r="I10" s="106"/>
      <c r="J10" s="106"/>
    </row>
    <row r="11" spans="1:10" ht="60">
      <c r="A11" s="106">
        <v>4</v>
      </c>
      <c r="B11" s="133" t="s">
        <v>1056</v>
      </c>
      <c r="C11" s="133" t="s">
        <v>1057</v>
      </c>
      <c r="D11" s="133">
        <v>2</v>
      </c>
      <c r="E11" s="107"/>
      <c r="F11" s="108">
        <f t="shared" si="0"/>
        <v>0</v>
      </c>
      <c r="G11" s="109">
        <v>0.08</v>
      </c>
      <c r="H11" s="108">
        <f t="shared" si="1"/>
        <v>0</v>
      </c>
      <c r="I11" s="106"/>
      <c r="J11" s="106"/>
    </row>
    <row r="12" spans="1:10" ht="60">
      <c r="A12" s="106">
        <v>5</v>
      </c>
      <c r="B12" s="133" t="s">
        <v>1058</v>
      </c>
      <c r="C12" s="133" t="s">
        <v>1057</v>
      </c>
      <c r="D12" s="133">
        <v>6</v>
      </c>
      <c r="E12" s="107"/>
      <c r="F12" s="108">
        <f t="shared" si="0"/>
        <v>0</v>
      </c>
      <c r="G12" s="109">
        <v>0.08</v>
      </c>
      <c r="H12" s="108">
        <f t="shared" si="1"/>
        <v>0</v>
      </c>
      <c r="I12" s="106"/>
      <c r="J12" s="106"/>
    </row>
    <row r="13" spans="1:10" ht="60">
      <c r="A13" s="110">
        <v>6</v>
      </c>
      <c r="B13" s="134" t="s">
        <v>1059</v>
      </c>
      <c r="C13" s="134" t="s">
        <v>1057</v>
      </c>
      <c r="D13" s="134">
        <v>16</v>
      </c>
      <c r="E13" s="111"/>
      <c r="F13" s="108">
        <f t="shared" si="0"/>
        <v>0</v>
      </c>
      <c r="G13" s="109">
        <v>0.08</v>
      </c>
      <c r="H13" s="108">
        <f t="shared" si="1"/>
        <v>0</v>
      </c>
      <c r="I13" s="110"/>
      <c r="J13" s="110"/>
    </row>
    <row r="14" spans="1:10" ht="15">
      <c r="A14" s="149" t="s">
        <v>1003</v>
      </c>
      <c r="B14" s="149"/>
      <c r="C14" s="149"/>
      <c r="D14" s="149"/>
      <c r="E14" s="149"/>
      <c r="F14" s="112">
        <f>SUM(F8:F13)</f>
        <v>0</v>
      </c>
      <c r="G14" s="113"/>
      <c r="H14" s="114">
        <f>SUM(H8:H13)</f>
        <v>0</v>
      </c>
      <c r="I14" s="174"/>
      <c r="J14" s="174"/>
    </row>
    <row r="18" spans="6:10">
      <c r="F18" t="s">
        <v>1014</v>
      </c>
    </row>
    <row r="19" spans="6:10">
      <c r="F19" s="136" t="s">
        <v>1015</v>
      </c>
      <c r="G19" s="136"/>
      <c r="H19" s="136"/>
      <c r="I19" s="136"/>
      <c r="J19" s="136"/>
    </row>
  </sheetData>
  <mergeCells count="6">
    <mergeCell ref="A14:E14"/>
    <mergeCell ref="I14:J14"/>
    <mergeCell ref="F19:J19"/>
    <mergeCell ref="B2:J2"/>
    <mergeCell ref="C3:J3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7"/>
  <sheetViews>
    <sheetView workbookViewId="0">
      <selection activeCell="B2" sqref="B2:J2"/>
    </sheetView>
  </sheetViews>
  <sheetFormatPr defaultRowHeight="14.25"/>
  <cols>
    <col min="1" max="1" width="2.75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24" ht="31.5">
      <c r="B1" s="84" t="s">
        <v>1010</v>
      </c>
      <c r="H1" s="83" t="s">
        <v>1011</v>
      </c>
    </row>
    <row r="2" spans="1:1024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24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24" ht="15">
      <c r="C4" s="83"/>
      <c r="D4" s="83"/>
      <c r="E4" s="83"/>
      <c r="F4" s="83"/>
      <c r="G4" s="83"/>
      <c r="H4" s="83"/>
      <c r="I4" s="83"/>
      <c r="J4" s="83"/>
    </row>
    <row r="5" spans="1:1024" ht="15">
      <c r="C5" s="83"/>
      <c r="D5" s="83"/>
      <c r="E5" s="83" t="s">
        <v>1016</v>
      </c>
      <c r="F5" s="83"/>
      <c r="G5" s="83"/>
      <c r="H5" s="83"/>
      <c r="I5" s="83"/>
      <c r="J5" s="83"/>
    </row>
    <row r="6" spans="1:1024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24" ht="75">
      <c r="A7" s="24" t="s">
        <v>19</v>
      </c>
      <c r="B7" s="24" t="s">
        <v>1008</v>
      </c>
      <c r="C7" s="24" t="s">
        <v>20</v>
      </c>
      <c r="D7" s="24" t="s">
        <v>21</v>
      </c>
      <c r="E7" s="25" t="s">
        <v>3</v>
      </c>
      <c r="F7" s="25" t="s">
        <v>17</v>
      </c>
      <c r="G7" s="24" t="s">
        <v>5</v>
      </c>
      <c r="H7" s="25" t="s">
        <v>22</v>
      </c>
      <c r="I7" s="5" t="s">
        <v>10</v>
      </c>
      <c r="J7" s="6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15">
      <c r="A8" s="26">
        <v>1</v>
      </c>
      <c r="B8" s="116" t="s">
        <v>23</v>
      </c>
      <c r="C8" s="116" t="s">
        <v>24</v>
      </c>
      <c r="D8" s="116">
        <v>1</v>
      </c>
      <c r="E8" s="27"/>
      <c r="F8" s="30">
        <f>ROUND(E8*D8,2)</f>
        <v>0</v>
      </c>
      <c r="G8" s="28">
        <v>0.08</v>
      </c>
      <c r="H8" s="30">
        <f>ROUND(F8+F8*G8,2)</f>
        <v>0</v>
      </c>
      <c r="I8" s="7"/>
      <c r="J8" s="7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30">
      <c r="A9" s="26">
        <v>2</v>
      </c>
      <c r="B9" s="116" t="s">
        <v>25</v>
      </c>
      <c r="C9" s="116" t="s">
        <v>26</v>
      </c>
      <c r="D9" s="116">
        <v>4</v>
      </c>
      <c r="E9" s="27"/>
      <c r="F9" s="30">
        <f t="shared" ref="F9:F12" si="0">ROUND(E9*D9,2)</f>
        <v>0</v>
      </c>
      <c r="G9" s="28">
        <v>0.08</v>
      </c>
      <c r="H9" s="30">
        <f t="shared" ref="H9:H12" si="1">ROUND(F9+F9*G9,2)</f>
        <v>0</v>
      </c>
      <c r="I9" s="7"/>
      <c r="J9" s="7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30">
      <c r="A10" s="26">
        <v>3</v>
      </c>
      <c r="B10" s="116" t="s">
        <v>27</v>
      </c>
      <c r="C10" s="116" t="s">
        <v>26</v>
      </c>
      <c r="D10" s="116">
        <v>2</v>
      </c>
      <c r="E10" s="27"/>
      <c r="F10" s="30">
        <f t="shared" si="0"/>
        <v>0</v>
      </c>
      <c r="G10" s="28">
        <v>0.08</v>
      </c>
      <c r="H10" s="30">
        <f t="shared" si="1"/>
        <v>0</v>
      </c>
      <c r="I10" s="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ht="30">
      <c r="A11" s="26">
        <v>4</v>
      </c>
      <c r="B11" s="116" t="s">
        <v>28</v>
      </c>
      <c r="C11" s="116" t="s">
        <v>26</v>
      </c>
      <c r="D11" s="116">
        <v>2</v>
      </c>
      <c r="E11" s="27"/>
      <c r="F11" s="30">
        <f t="shared" si="0"/>
        <v>0</v>
      </c>
      <c r="G11" s="28">
        <v>0.08</v>
      </c>
      <c r="H11" s="30">
        <f t="shared" si="1"/>
        <v>0</v>
      </c>
      <c r="I11" s="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ht="30">
      <c r="A12" s="26">
        <v>5</v>
      </c>
      <c r="B12" s="116" t="s">
        <v>29</v>
      </c>
      <c r="C12" s="116" t="s">
        <v>26</v>
      </c>
      <c r="D12" s="116">
        <v>2</v>
      </c>
      <c r="E12" s="27"/>
      <c r="F12" s="30">
        <f t="shared" si="0"/>
        <v>0</v>
      </c>
      <c r="G12" s="28">
        <v>0.08</v>
      </c>
      <c r="H12" s="30">
        <f t="shared" si="1"/>
        <v>0</v>
      </c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ht="15">
      <c r="A13" s="142" t="s">
        <v>1007</v>
      </c>
      <c r="B13" s="142"/>
      <c r="C13" s="142"/>
      <c r="D13" s="142"/>
      <c r="E13" s="142"/>
      <c r="F13" s="31">
        <f>SUM(F8:F12)</f>
        <v>0</v>
      </c>
      <c r="G13" s="29"/>
      <c r="H13" s="31">
        <f>SUM(H8:H12)</f>
        <v>0</v>
      </c>
      <c r="I13" s="143"/>
      <c r="J13" s="14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6" spans="1:1024">
      <c r="F16" t="s">
        <v>1014</v>
      </c>
    </row>
    <row r="17" spans="6:10">
      <c r="F17" s="136" t="s">
        <v>1015</v>
      </c>
      <c r="G17" s="136"/>
      <c r="H17" s="136"/>
      <c r="I17" s="136"/>
      <c r="J17" s="136"/>
    </row>
  </sheetData>
  <mergeCells count="6">
    <mergeCell ref="A13:E13"/>
    <mergeCell ref="I13:J13"/>
    <mergeCell ref="F17:J17"/>
    <mergeCell ref="B2:J2"/>
    <mergeCell ref="C3:J3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B2" sqref="B2:J2"/>
    </sheetView>
  </sheetViews>
  <sheetFormatPr defaultRowHeight="14.25"/>
  <cols>
    <col min="1" max="1" width="2.75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1017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79" t="s">
        <v>0</v>
      </c>
      <c r="B7" s="79" t="s">
        <v>1008</v>
      </c>
      <c r="C7" s="79" t="s">
        <v>1</v>
      </c>
      <c r="D7" s="79" t="s">
        <v>2</v>
      </c>
      <c r="E7" s="32" t="s">
        <v>3</v>
      </c>
      <c r="F7" s="32" t="s">
        <v>17</v>
      </c>
      <c r="G7" s="79" t="s">
        <v>5</v>
      </c>
      <c r="H7" s="32" t="s">
        <v>6</v>
      </c>
      <c r="I7" s="79" t="s">
        <v>10</v>
      </c>
      <c r="J7" s="79" t="s">
        <v>11</v>
      </c>
    </row>
    <row r="8" spans="1:10" ht="15">
      <c r="A8" s="8">
        <v>1</v>
      </c>
      <c r="B8" s="117" t="s">
        <v>30</v>
      </c>
      <c r="C8" s="117" t="s">
        <v>31</v>
      </c>
      <c r="D8" s="117">
        <v>475</v>
      </c>
      <c r="E8" s="33"/>
      <c r="F8" s="35">
        <f>ROUND(E8*D8,2)</f>
        <v>0</v>
      </c>
      <c r="G8" s="9">
        <v>0.08</v>
      </c>
      <c r="H8" s="35">
        <f>ROUND(F8+F8*G8,2)</f>
        <v>0</v>
      </c>
      <c r="I8" s="8"/>
      <c r="J8" s="8"/>
    </row>
    <row r="9" spans="1:10" ht="30">
      <c r="A9" s="8">
        <v>2</v>
      </c>
      <c r="B9" s="117" t="s">
        <v>32</v>
      </c>
      <c r="C9" s="117" t="s">
        <v>31</v>
      </c>
      <c r="D9" s="117">
        <v>23</v>
      </c>
      <c r="E9" s="33"/>
      <c r="F9" s="35">
        <f t="shared" ref="F9:F20" si="0">ROUND(E9*D9,2)</f>
        <v>0</v>
      </c>
      <c r="G9" s="9">
        <v>0.08</v>
      </c>
      <c r="H9" s="35">
        <f t="shared" ref="H9:H20" si="1">ROUND(F9+F9*G9,2)</f>
        <v>0</v>
      </c>
      <c r="I9" s="8"/>
      <c r="J9" s="8"/>
    </row>
    <row r="10" spans="1:10" ht="30">
      <c r="A10" s="8">
        <v>3</v>
      </c>
      <c r="B10" s="117" t="s">
        <v>998</v>
      </c>
      <c r="C10" s="117" t="s">
        <v>999</v>
      </c>
      <c r="D10" s="117">
        <v>10</v>
      </c>
      <c r="E10" s="33"/>
      <c r="F10" s="35">
        <f t="shared" si="0"/>
        <v>0</v>
      </c>
      <c r="G10" s="9">
        <v>0.08</v>
      </c>
      <c r="H10" s="35">
        <f t="shared" si="1"/>
        <v>0</v>
      </c>
      <c r="I10" s="8"/>
      <c r="J10" s="8"/>
    </row>
    <row r="11" spans="1:10" ht="30">
      <c r="A11" s="8">
        <v>4</v>
      </c>
      <c r="B11" s="117" t="s">
        <v>1000</v>
      </c>
      <c r="C11" s="117" t="s">
        <v>999</v>
      </c>
      <c r="D11" s="117">
        <v>10</v>
      </c>
      <c r="E11" s="33"/>
      <c r="F11" s="35">
        <f t="shared" si="0"/>
        <v>0</v>
      </c>
      <c r="G11" s="9">
        <v>0.08</v>
      </c>
      <c r="H11" s="35">
        <f t="shared" si="1"/>
        <v>0</v>
      </c>
      <c r="I11" s="8"/>
      <c r="J11" s="8"/>
    </row>
    <row r="12" spans="1:10" ht="30">
      <c r="A12" s="8">
        <v>5</v>
      </c>
      <c r="B12" s="117" t="s">
        <v>1001</v>
      </c>
      <c r="C12" s="117" t="s">
        <v>999</v>
      </c>
      <c r="D12" s="117">
        <v>5</v>
      </c>
      <c r="E12" s="33"/>
      <c r="F12" s="35">
        <f t="shared" si="0"/>
        <v>0</v>
      </c>
      <c r="G12" s="9">
        <v>0.08</v>
      </c>
      <c r="H12" s="35">
        <f t="shared" si="1"/>
        <v>0</v>
      </c>
      <c r="I12" s="8"/>
      <c r="J12" s="8"/>
    </row>
    <row r="13" spans="1:10" ht="15">
      <c r="A13" s="8">
        <v>6</v>
      </c>
      <c r="B13" s="117" t="s">
        <v>33</v>
      </c>
      <c r="C13" s="117" t="s">
        <v>34</v>
      </c>
      <c r="D13" s="117">
        <v>400</v>
      </c>
      <c r="E13" s="33"/>
      <c r="F13" s="35">
        <f t="shared" si="0"/>
        <v>0</v>
      </c>
      <c r="G13" s="9">
        <v>0.08</v>
      </c>
      <c r="H13" s="35">
        <f t="shared" si="1"/>
        <v>0</v>
      </c>
      <c r="I13" s="8"/>
      <c r="J13" s="8"/>
    </row>
    <row r="14" spans="1:10" ht="15">
      <c r="A14" s="8">
        <v>7</v>
      </c>
      <c r="B14" s="117" t="s">
        <v>35</v>
      </c>
      <c r="C14" s="117" t="s">
        <v>36</v>
      </c>
      <c r="D14" s="117">
        <v>47</v>
      </c>
      <c r="E14" s="33"/>
      <c r="F14" s="35">
        <f t="shared" si="0"/>
        <v>0</v>
      </c>
      <c r="G14" s="9">
        <v>0.08</v>
      </c>
      <c r="H14" s="35">
        <f t="shared" si="1"/>
        <v>0</v>
      </c>
      <c r="I14" s="8"/>
      <c r="J14" s="8"/>
    </row>
    <row r="15" spans="1:10" ht="15">
      <c r="A15" s="8">
        <v>8</v>
      </c>
      <c r="B15" s="117" t="s">
        <v>37</v>
      </c>
      <c r="C15" s="117" t="s">
        <v>36</v>
      </c>
      <c r="D15" s="117">
        <v>47</v>
      </c>
      <c r="E15" s="33"/>
      <c r="F15" s="35">
        <f t="shared" si="0"/>
        <v>0</v>
      </c>
      <c r="G15" s="9">
        <v>0.08</v>
      </c>
      <c r="H15" s="35">
        <f t="shared" si="1"/>
        <v>0</v>
      </c>
      <c r="I15" s="8"/>
      <c r="J15" s="8"/>
    </row>
    <row r="16" spans="1:10" ht="30">
      <c r="A16" s="8">
        <v>9</v>
      </c>
      <c r="B16" s="117" t="s">
        <v>38</v>
      </c>
      <c r="C16" s="117" t="s">
        <v>39</v>
      </c>
      <c r="D16" s="117">
        <v>1</v>
      </c>
      <c r="E16" s="33"/>
      <c r="F16" s="35">
        <f t="shared" si="0"/>
        <v>0</v>
      </c>
      <c r="G16" s="9">
        <v>0.08</v>
      </c>
      <c r="H16" s="35">
        <f t="shared" si="1"/>
        <v>0</v>
      </c>
      <c r="I16" s="8"/>
      <c r="J16" s="8"/>
    </row>
    <row r="17" spans="1:10" ht="15">
      <c r="A17" s="8">
        <v>10</v>
      </c>
      <c r="B17" s="117" t="s">
        <v>40</v>
      </c>
      <c r="C17" s="117" t="s">
        <v>36</v>
      </c>
      <c r="D17" s="117">
        <v>1</v>
      </c>
      <c r="E17" s="33"/>
      <c r="F17" s="35">
        <f t="shared" si="0"/>
        <v>0</v>
      </c>
      <c r="G17" s="9">
        <v>0.08</v>
      </c>
      <c r="H17" s="35">
        <f t="shared" si="1"/>
        <v>0</v>
      </c>
      <c r="I17" s="8"/>
      <c r="J17" s="8"/>
    </row>
    <row r="18" spans="1:10" ht="15">
      <c r="A18" s="8">
        <v>11</v>
      </c>
      <c r="B18" s="117" t="s">
        <v>41</v>
      </c>
      <c r="C18" s="117" t="s">
        <v>42</v>
      </c>
      <c r="D18" s="117">
        <v>15</v>
      </c>
      <c r="E18" s="33"/>
      <c r="F18" s="35">
        <f t="shared" si="0"/>
        <v>0</v>
      </c>
      <c r="G18" s="9">
        <v>0.08</v>
      </c>
      <c r="H18" s="35">
        <f t="shared" si="1"/>
        <v>0</v>
      </c>
      <c r="I18" s="8"/>
      <c r="J18" s="8"/>
    </row>
    <row r="19" spans="1:10" ht="15">
      <c r="A19" s="8">
        <v>12</v>
      </c>
      <c r="B19" s="117" t="s">
        <v>43</v>
      </c>
      <c r="C19" s="117" t="s">
        <v>42</v>
      </c>
      <c r="D19" s="117">
        <v>35</v>
      </c>
      <c r="E19" s="33"/>
      <c r="F19" s="35">
        <f t="shared" si="0"/>
        <v>0</v>
      </c>
      <c r="G19" s="9">
        <v>0.08</v>
      </c>
      <c r="H19" s="35">
        <f t="shared" si="1"/>
        <v>0</v>
      </c>
      <c r="I19" s="8"/>
      <c r="J19" s="8"/>
    </row>
    <row r="20" spans="1:10" ht="15">
      <c r="A20" s="8">
        <v>13</v>
      </c>
      <c r="B20" s="117" t="s">
        <v>44</v>
      </c>
      <c r="C20" s="117" t="s">
        <v>42</v>
      </c>
      <c r="D20" s="117">
        <v>240</v>
      </c>
      <c r="E20" s="33"/>
      <c r="F20" s="35">
        <f t="shared" si="0"/>
        <v>0</v>
      </c>
      <c r="G20" s="9">
        <v>0.08</v>
      </c>
      <c r="H20" s="35">
        <f t="shared" si="1"/>
        <v>0</v>
      </c>
      <c r="I20" s="8"/>
      <c r="J20" s="8"/>
    </row>
    <row r="21" spans="1:10" ht="14.45" customHeight="1">
      <c r="A21" s="145" t="s">
        <v>1003</v>
      </c>
      <c r="B21" s="146"/>
      <c r="C21" s="146"/>
      <c r="D21" s="146"/>
      <c r="E21" s="147"/>
      <c r="F21" s="36">
        <f>SUM(F8:F20)</f>
        <v>0</v>
      </c>
      <c r="G21" s="34"/>
      <c r="H21" s="36">
        <f>SUM(H8:H20)</f>
        <v>0</v>
      </c>
      <c r="I21" s="148"/>
      <c r="J21" s="148"/>
    </row>
    <row r="25" spans="1:10">
      <c r="F25" t="s">
        <v>1014</v>
      </c>
    </row>
    <row r="26" spans="1:10">
      <c r="F26" s="136" t="s">
        <v>1015</v>
      </c>
      <c r="G26" s="136"/>
      <c r="H26" s="136"/>
      <c r="I26" s="136"/>
      <c r="J26" s="136"/>
    </row>
  </sheetData>
  <mergeCells count="6">
    <mergeCell ref="A21:E21"/>
    <mergeCell ref="I21:J21"/>
    <mergeCell ref="F26:J26"/>
    <mergeCell ref="B2:J2"/>
    <mergeCell ref="C3:J3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activeCell="B2" sqref="B2:J2"/>
    </sheetView>
  </sheetViews>
  <sheetFormatPr defaultRowHeight="14.25"/>
  <cols>
    <col min="1" max="1" width="2.75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1018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85.15" customHeight="1">
      <c r="A7" s="16" t="s">
        <v>0</v>
      </c>
      <c r="B7" s="16" t="s">
        <v>1008</v>
      </c>
      <c r="C7" s="16" t="s">
        <v>1</v>
      </c>
      <c r="D7" s="16" t="s">
        <v>2</v>
      </c>
      <c r="E7" s="17" t="s">
        <v>3</v>
      </c>
      <c r="F7" s="17" t="s">
        <v>4</v>
      </c>
      <c r="G7" s="16" t="s">
        <v>5</v>
      </c>
      <c r="H7" s="17" t="s">
        <v>6</v>
      </c>
      <c r="I7" s="16" t="s">
        <v>10</v>
      </c>
      <c r="J7" s="16" t="s">
        <v>11</v>
      </c>
    </row>
    <row r="8" spans="1:10" ht="15">
      <c r="A8" s="78">
        <v>1</v>
      </c>
      <c r="B8" s="118" t="s">
        <v>45</v>
      </c>
      <c r="C8" s="118" t="s">
        <v>46</v>
      </c>
      <c r="D8" s="118">
        <v>323</v>
      </c>
      <c r="E8" s="37"/>
      <c r="F8" s="39">
        <f>ROUND(E8*D8,2)</f>
        <v>0</v>
      </c>
      <c r="G8" s="38">
        <v>0.08</v>
      </c>
      <c r="H8" s="39">
        <f>ROUND(F8+F8*G8,2)</f>
        <v>0</v>
      </c>
      <c r="I8" s="10"/>
      <c r="J8" s="10"/>
    </row>
    <row r="9" spans="1:10" ht="15">
      <c r="A9" s="78">
        <v>2</v>
      </c>
      <c r="B9" s="118" t="s">
        <v>47</v>
      </c>
      <c r="C9" s="118" t="s">
        <v>46</v>
      </c>
      <c r="D9" s="118">
        <v>710</v>
      </c>
      <c r="E9" s="37"/>
      <c r="F9" s="39">
        <f t="shared" ref="F9:F19" si="0">ROUND(E9*D9,2)</f>
        <v>0</v>
      </c>
      <c r="G9" s="38">
        <v>0.08</v>
      </c>
      <c r="H9" s="39">
        <f t="shared" ref="H9:H19" si="1">ROUND(F9+F9*G9,2)</f>
        <v>0</v>
      </c>
      <c r="I9" s="10"/>
      <c r="J9" s="10"/>
    </row>
    <row r="10" spans="1:10" ht="30">
      <c r="A10" s="78">
        <v>3</v>
      </c>
      <c r="B10" s="118" t="s">
        <v>48</v>
      </c>
      <c r="C10" s="118" t="s">
        <v>49</v>
      </c>
      <c r="D10" s="118">
        <v>383</v>
      </c>
      <c r="E10" s="37"/>
      <c r="F10" s="39">
        <f t="shared" si="0"/>
        <v>0</v>
      </c>
      <c r="G10" s="38">
        <v>0.08</v>
      </c>
      <c r="H10" s="39">
        <f t="shared" si="1"/>
        <v>0</v>
      </c>
      <c r="I10" s="10"/>
      <c r="J10" s="10"/>
    </row>
    <row r="11" spans="1:10" ht="15">
      <c r="A11" s="78">
        <v>4</v>
      </c>
      <c r="B11" s="118" t="s">
        <v>50</v>
      </c>
      <c r="C11" s="118" t="s">
        <v>46</v>
      </c>
      <c r="D11" s="118">
        <v>63</v>
      </c>
      <c r="E11" s="37"/>
      <c r="F11" s="39">
        <f t="shared" si="0"/>
        <v>0</v>
      </c>
      <c r="G11" s="38">
        <v>0.08</v>
      </c>
      <c r="H11" s="39">
        <f t="shared" si="1"/>
        <v>0</v>
      </c>
      <c r="I11" s="10"/>
      <c r="J11" s="10"/>
    </row>
    <row r="12" spans="1:10" ht="15">
      <c r="A12" s="78">
        <v>5</v>
      </c>
      <c r="B12" s="118" t="s">
        <v>51</v>
      </c>
      <c r="C12" s="118" t="s">
        <v>46</v>
      </c>
      <c r="D12" s="118">
        <v>98</v>
      </c>
      <c r="E12" s="37"/>
      <c r="F12" s="39">
        <f t="shared" si="0"/>
        <v>0</v>
      </c>
      <c r="G12" s="38">
        <v>0.08</v>
      </c>
      <c r="H12" s="39">
        <f t="shared" si="1"/>
        <v>0</v>
      </c>
      <c r="I12" s="10"/>
      <c r="J12" s="10"/>
    </row>
    <row r="13" spans="1:10" ht="15">
      <c r="A13" s="78">
        <v>6</v>
      </c>
      <c r="B13" s="118" t="s">
        <v>52</v>
      </c>
      <c r="C13" s="118" t="s">
        <v>46</v>
      </c>
      <c r="D13" s="118">
        <v>98</v>
      </c>
      <c r="E13" s="37"/>
      <c r="F13" s="39">
        <f t="shared" si="0"/>
        <v>0</v>
      </c>
      <c r="G13" s="38">
        <v>0.08</v>
      </c>
      <c r="H13" s="39">
        <f t="shared" si="1"/>
        <v>0</v>
      </c>
      <c r="I13" s="10"/>
      <c r="J13" s="10"/>
    </row>
    <row r="14" spans="1:10" ht="15">
      <c r="A14" s="78">
        <v>7</v>
      </c>
      <c r="B14" s="118" t="s">
        <v>53</v>
      </c>
      <c r="C14" s="118" t="s">
        <v>46</v>
      </c>
      <c r="D14" s="118">
        <v>39</v>
      </c>
      <c r="E14" s="37"/>
      <c r="F14" s="39">
        <f t="shared" si="0"/>
        <v>0</v>
      </c>
      <c r="G14" s="38">
        <v>0.08</v>
      </c>
      <c r="H14" s="39">
        <f t="shared" si="1"/>
        <v>0</v>
      </c>
      <c r="I14" s="10"/>
      <c r="J14" s="10"/>
    </row>
    <row r="15" spans="1:10" ht="15">
      <c r="A15" s="78">
        <v>8</v>
      </c>
      <c r="B15" s="118" t="s">
        <v>54</v>
      </c>
      <c r="C15" s="118" t="s">
        <v>46</v>
      </c>
      <c r="D15" s="118">
        <v>80</v>
      </c>
      <c r="E15" s="37"/>
      <c r="F15" s="39">
        <f t="shared" si="0"/>
        <v>0</v>
      </c>
      <c r="G15" s="38">
        <v>0.08</v>
      </c>
      <c r="H15" s="39">
        <f t="shared" si="1"/>
        <v>0</v>
      </c>
      <c r="I15" s="10"/>
      <c r="J15" s="10"/>
    </row>
    <row r="16" spans="1:10" ht="15">
      <c r="A16" s="78">
        <v>9</v>
      </c>
      <c r="B16" s="118" t="s">
        <v>55</v>
      </c>
      <c r="C16" s="118" t="s">
        <v>46</v>
      </c>
      <c r="D16" s="118">
        <v>35</v>
      </c>
      <c r="E16" s="37"/>
      <c r="F16" s="39">
        <f t="shared" si="0"/>
        <v>0</v>
      </c>
      <c r="G16" s="38">
        <v>0.08</v>
      </c>
      <c r="H16" s="39">
        <f t="shared" si="1"/>
        <v>0</v>
      </c>
      <c r="I16" s="10"/>
      <c r="J16" s="10"/>
    </row>
    <row r="17" spans="1:10" ht="15">
      <c r="A17" s="78">
        <v>10</v>
      </c>
      <c r="B17" s="115" t="s">
        <v>56</v>
      </c>
      <c r="C17" s="118" t="s">
        <v>57</v>
      </c>
      <c r="D17" s="118">
        <v>1</v>
      </c>
      <c r="E17" s="37"/>
      <c r="F17" s="39">
        <f t="shared" si="0"/>
        <v>0</v>
      </c>
      <c r="G17" s="38">
        <v>0.08</v>
      </c>
      <c r="H17" s="39">
        <f t="shared" si="1"/>
        <v>0</v>
      </c>
      <c r="I17" s="10"/>
      <c r="J17" s="10"/>
    </row>
    <row r="18" spans="1:10" ht="15">
      <c r="A18" s="78">
        <v>11</v>
      </c>
      <c r="B18" s="115" t="s">
        <v>58</v>
      </c>
      <c r="C18" s="118" t="s">
        <v>59</v>
      </c>
      <c r="D18" s="118">
        <v>20</v>
      </c>
      <c r="E18" s="37"/>
      <c r="F18" s="39">
        <f t="shared" si="0"/>
        <v>0</v>
      </c>
      <c r="G18" s="38">
        <v>0.08</v>
      </c>
      <c r="H18" s="39">
        <f t="shared" si="1"/>
        <v>0</v>
      </c>
      <c r="I18" s="10"/>
      <c r="J18" s="10"/>
    </row>
    <row r="19" spans="1:10" ht="45">
      <c r="A19" s="78">
        <v>12</v>
      </c>
      <c r="B19" s="115" t="s">
        <v>60</v>
      </c>
      <c r="C19" s="118" t="s">
        <v>61</v>
      </c>
      <c r="D19" s="118">
        <v>3</v>
      </c>
      <c r="E19" s="37"/>
      <c r="F19" s="39">
        <f t="shared" si="0"/>
        <v>0</v>
      </c>
      <c r="G19" s="38">
        <v>0.08</v>
      </c>
      <c r="H19" s="39">
        <f t="shared" si="1"/>
        <v>0</v>
      </c>
      <c r="I19" s="10"/>
      <c r="J19" s="10"/>
    </row>
    <row r="20" spans="1:10" ht="15">
      <c r="A20" s="149" t="s">
        <v>1004</v>
      </c>
      <c r="B20" s="149"/>
      <c r="C20" s="149"/>
      <c r="D20" s="149"/>
      <c r="E20" s="149"/>
      <c r="F20" s="23">
        <f>SUM(F8:F19)</f>
        <v>0</v>
      </c>
      <c r="G20" s="21"/>
      <c r="H20" s="23">
        <f>SUM(H8:H19)</f>
        <v>0</v>
      </c>
      <c r="I20" s="150"/>
      <c r="J20" s="151"/>
    </row>
    <row r="23" spans="1:10">
      <c r="F23" t="s">
        <v>1014</v>
      </c>
    </row>
    <row r="24" spans="1:10">
      <c r="F24" s="136" t="s">
        <v>1015</v>
      </c>
      <c r="G24" s="136"/>
      <c r="H24" s="136"/>
      <c r="I24" s="136"/>
      <c r="J24" s="136"/>
    </row>
  </sheetData>
  <mergeCells count="6">
    <mergeCell ref="A20:E20"/>
    <mergeCell ref="I20:J20"/>
    <mergeCell ref="F24:J24"/>
    <mergeCell ref="B2:J2"/>
    <mergeCell ref="C3:J3"/>
    <mergeCell ref="A6:E6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2"/>
  <sheetViews>
    <sheetView workbookViewId="0">
      <selection activeCell="B2" sqref="B2:J2"/>
    </sheetView>
  </sheetViews>
  <sheetFormatPr defaultRowHeight="14.25"/>
  <cols>
    <col min="1" max="1" width="2.75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1019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16" t="s">
        <v>131</v>
      </c>
      <c r="B7" s="16" t="s">
        <v>1008</v>
      </c>
      <c r="C7" s="16" t="s">
        <v>132</v>
      </c>
      <c r="D7" s="16" t="s">
        <v>21</v>
      </c>
      <c r="E7" s="17" t="s">
        <v>3</v>
      </c>
      <c r="F7" s="17" t="s">
        <v>17</v>
      </c>
      <c r="G7" s="16" t="s">
        <v>5</v>
      </c>
      <c r="H7" s="17" t="s">
        <v>6</v>
      </c>
      <c r="I7" s="16" t="s">
        <v>10</v>
      </c>
      <c r="J7" s="16" t="s">
        <v>11</v>
      </c>
    </row>
    <row r="8" spans="1:10" ht="15">
      <c r="A8" s="78">
        <v>1</v>
      </c>
      <c r="B8" s="118" t="s">
        <v>133</v>
      </c>
      <c r="C8" s="118" t="s">
        <v>134</v>
      </c>
      <c r="D8" s="118">
        <v>45</v>
      </c>
      <c r="E8" s="37"/>
      <c r="F8" s="39">
        <f>ROUND(E8*D8,2)</f>
        <v>0</v>
      </c>
      <c r="G8" s="38">
        <v>0.08</v>
      </c>
      <c r="H8" s="39">
        <f>ROUND(F8+F8*G8,2)</f>
        <v>0</v>
      </c>
      <c r="I8" s="40"/>
      <c r="J8" s="10"/>
    </row>
    <row r="9" spans="1:10" ht="15">
      <c r="A9" s="78">
        <v>2</v>
      </c>
      <c r="B9" s="118" t="s">
        <v>135</v>
      </c>
      <c r="C9" s="118" t="s">
        <v>16</v>
      </c>
      <c r="D9" s="118">
        <v>1</v>
      </c>
      <c r="E9" s="37"/>
      <c r="F9" s="39">
        <f t="shared" ref="F9:F67" si="0">ROUND(E9*D9,2)</f>
        <v>0</v>
      </c>
      <c r="G9" s="38">
        <v>0.08</v>
      </c>
      <c r="H9" s="39">
        <f t="shared" ref="H9:H67" si="1">ROUND(F9+F9*G9,2)</f>
        <v>0</v>
      </c>
      <c r="I9" s="40"/>
      <c r="J9" s="10"/>
    </row>
    <row r="10" spans="1:10" ht="15">
      <c r="A10" s="78">
        <v>3</v>
      </c>
      <c r="B10" s="118" t="s">
        <v>136</v>
      </c>
      <c r="C10" s="118" t="s">
        <v>137</v>
      </c>
      <c r="D10" s="118">
        <v>14</v>
      </c>
      <c r="E10" s="37"/>
      <c r="F10" s="39">
        <f t="shared" si="0"/>
        <v>0</v>
      </c>
      <c r="G10" s="38">
        <v>0.08</v>
      </c>
      <c r="H10" s="39">
        <f t="shared" si="1"/>
        <v>0</v>
      </c>
      <c r="I10" s="40"/>
      <c r="J10" s="10"/>
    </row>
    <row r="11" spans="1:10" ht="15">
      <c r="A11" s="78">
        <v>4</v>
      </c>
      <c r="B11" s="118" t="s">
        <v>138</v>
      </c>
      <c r="C11" s="118" t="s">
        <v>139</v>
      </c>
      <c r="D11" s="118">
        <v>2</v>
      </c>
      <c r="E11" s="37"/>
      <c r="F11" s="39">
        <f t="shared" si="0"/>
        <v>0</v>
      </c>
      <c r="G11" s="38">
        <v>0.08</v>
      </c>
      <c r="H11" s="39">
        <f t="shared" si="1"/>
        <v>0</v>
      </c>
      <c r="I11" s="40"/>
      <c r="J11" s="10"/>
    </row>
    <row r="12" spans="1:10" ht="15">
      <c r="A12" s="78">
        <v>5</v>
      </c>
      <c r="B12" s="118" t="s">
        <v>140</v>
      </c>
      <c r="C12" s="118" t="s">
        <v>141</v>
      </c>
      <c r="D12" s="118">
        <v>20</v>
      </c>
      <c r="E12" s="37"/>
      <c r="F12" s="39">
        <f t="shared" si="0"/>
        <v>0</v>
      </c>
      <c r="G12" s="38">
        <v>0.08</v>
      </c>
      <c r="H12" s="39">
        <f t="shared" si="1"/>
        <v>0</v>
      </c>
      <c r="I12" s="40"/>
      <c r="J12" s="10"/>
    </row>
    <row r="13" spans="1:10" ht="15">
      <c r="A13" s="78">
        <v>6</v>
      </c>
      <c r="B13" s="118" t="s">
        <v>142</v>
      </c>
      <c r="C13" s="118" t="s">
        <v>36</v>
      </c>
      <c r="D13" s="118">
        <v>25</v>
      </c>
      <c r="E13" s="37"/>
      <c r="F13" s="39">
        <f t="shared" si="0"/>
        <v>0</v>
      </c>
      <c r="G13" s="38">
        <v>0.08</v>
      </c>
      <c r="H13" s="39">
        <f t="shared" si="1"/>
        <v>0</v>
      </c>
      <c r="I13" s="40"/>
      <c r="J13" s="10"/>
    </row>
    <row r="14" spans="1:10" ht="15">
      <c r="A14" s="78">
        <v>7</v>
      </c>
      <c r="B14" s="118" t="s">
        <v>143</v>
      </c>
      <c r="C14" s="118" t="s">
        <v>36</v>
      </c>
      <c r="D14" s="118">
        <v>30</v>
      </c>
      <c r="E14" s="37"/>
      <c r="F14" s="39">
        <f t="shared" si="0"/>
        <v>0</v>
      </c>
      <c r="G14" s="38">
        <v>0.08</v>
      </c>
      <c r="H14" s="39">
        <f t="shared" si="1"/>
        <v>0</v>
      </c>
      <c r="I14" s="40"/>
      <c r="J14" s="10"/>
    </row>
    <row r="15" spans="1:10" ht="15">
      <c r="A15" s="78">
        <v>8</v>
      </c>
      <c r="B15" s="118" t="s">
        <v>144</v>
      </c>
      <c r="C15" s="118" t="s">
        <v>145</v>
      </c>
      <c r="D15" s="118">
        <v>10</v>
      </c>
      <c r="E15" s="37"/>
      <c r="F15" s="39">
        <f t="shared" si="0"/>
        <v>0</v>
      </c>
      <c r="G15" s="38">
        <v>0.08</v>
      </c>
      <c r="H15" s="39">
        <f t="shared" si="1"/>
        <v>0</v>
      </c>
      <c r="I15" s="40"/>
      <c r="J15" s="10"/>
    </row>
    <row r="16" spans="1:10" ht="15">
      <c r="A16" s="78">
        <v>9</v>
      </c>
      <c r="B16" s="115" t="s">
        <v>146</v>
      </c>
      <c r="C16" s="115" t="s">
        <v>36</v>
      </c>
      <c r="D16" s="115">
        <v>10</v>
      </c>
      <c r="E16" s="19"/>
      <c r="F16" s="39">
        <f t="shared" si="0"/>
        <v>0</v>
      </c>
      <c r="G16" s="20">
        <v>0.08</v>
      </c>
      <c r="H16" s="39">
        <f t="shared" si="1"/>
        <v>0</v>
      </c>
      <c r="I16" s="41"/>
      <c r="J16" s="10"/>
    </row>
    <row r="17" spans="1:10" ht="15">
      <c r="A17" s="78">
        <v>10</v>
      </c>
      <c r="B17" s="115" t="s">
        <v>147</v>
      </c>
      <c r="C17" s="115" t="s">
        <v>145</v>
      </c>
      <c r="D17" s="115">
        <v>10</v>
      </c>
      <c r="E17" s="19"/>
      <c r="F17" s="39">
        <f t="shared" si="0"/>
        <v>0</v>
      </c>
      <c r="G17" s="20">
        <v>0.08</v>
      </c>
      <c r="H17" s="39">
        <f t="shared" si="1"/>
        <v>0</v>
      </c>
      <c r="I17" s="41"/>
      <c r="J17" s="10"/>
    </row>
    <row r="18" spans="1:10" ht="15">
      <c r="A18" s="78">
        <v>11</v>
      </c>
      <c r="B18" s="118" t="s">
        <v>148</v>
      </c>
      <c r="C18" s="118" t="s">
        <v>36</v>
      </c>
      <c r="D18" s="118">
        <v>70</v>
      </c>
      <c r="E18" s="37"/>
      <c r="F18" s="39">
        <f t="shared" si="0"/>
        <v>0</v>
      </c>
      <c r="G18" s="38">
        <v>0.08</v>
      </c>
      <c r="H18" s="39">
        <f t="shared" si="1"/>
        <v>0</v>
      </c>
      <c r="I18" s="40"/>
      <c r="J18" s="10"/>
    </row>
    <row r="19" spans="1:10" ht="15">
      <c r="A19" s="78">
        <v>12</v>
      </c>
      <c r="B19" s="118" t="s">
        <v>149</v>
      </c>
      <c r="C19" s="118" t="s">
        <v>36</v>
      </c>
      <c r="D19" s="118">
        <v>15</v>
      </c>
      <c r="E19" s="37"/>
      <c r="F19" s="39">
        <f t="shared" si="0"/>
        <v>0</v>
      </c>
      <c r="G19" s="38">
        <v>0.08</v>
      </c>
      <c r="H19" s="39">
        <f t="shared" si="1"/>
        <v>0</v>
      </c>
      <c r="I19" s="40"/>
      <c r="J19" s="10"/>
    </row>
    <row r="20" spans="1:10" ht="15">
      <c r="A20" s="78">
        <v>13</v>
      </c>
      <c r="B20" s="118" t="s">
        <v>150</v>
      </c>
      <c r="C20" s="118" t="s">
        <v>36</v>
      </c>
      <c r="D20" s="118">
        <v>12</v>
      </c>
      <c r="E20" s="37"/>
      <c r="F20" s="39">
        <f t="shared" si="0"/>
        <v>0</v>
      </c>
      <c r="G20" s="38">
        <v>0.08</v>
      </c>
      <c r="H20" s="39">
        <f t="shared" si="1"/>
        <v>0</v>
      </c>
      <c r="I20" s="40"/>
      <c r="J20" s="10"/>
    </row>
    <row r="21" spans="1:10" ht="15">
      <c r="A21" s="78">
        <v>14</v>
      </c>
      <c r="B21" s="118" t="s">
        <v>151</v>
      </c>
      <c r="C21" s="118" t="s">
        <v>36</v>
      </c>
      <c r="D21" s="118">
        <v>8</v>
      </c>
      <c r="E21" s="37"/>
      <c r="F21" s="39">
        <f t="shared" si="0"/>
        <v>0</v>
      </c>
      <c r="G21" s="38">
        <v>0.08</v>
      </c>
      <c r="H21" s="39">
        <f t="shared" si="1"/>
        <v>0</v>
      </c>
      <c r="I21" s="40"/>
      <c r="J21" s="10"/>
    </row>
    <row r="22" spans="1:10" ht="15">
      <c r="A22" s="78">
        <v>15</v>
      </c>
      <c r="B22" s="118" t="s">
        <v>152</v>
      </c>
      <c r="C22" s="118" t="s">
        <v>36</v>
      </c>
      <c r="D22" s="118">
        <v>32</v>
      </c>
      <c r="E22" s="37"/>
      <c r="F22" s="39">
        <f t="shared" si="0"/>
        <v>0</v>
      </c>
      <c r="G22" s="38">
        <v>0.08</v>
      </c>
      <c r="H22" s="39">
        <f t="shared" si="1"/>
        <v>0</v>
      </c>
      <c r="I22" s="40"/>
      <c r="J22" s="10"/>
    </row>
    <row r="23" spans="1:10" ht="15">
      <c r="A23" s="78">
        <v>16</v>
      </c>
      <c r="B23" s="118" t="s">
        <v>153</v>
      </c>
      <c r="C23" s="118" t="s">
        <v>154</v>
      </c>
      <c r="D23" s="118">
        <v>25</v>
      </c>
      <c r="E23" s="37"/>
      <c r="F23" s="39">
        <f t="shared" si="0"/>
        <v>0</v>
      </c>
      <c r="G23" s="38">
        <v>0.08</v>
      </c>
      <c r="H23" s="39">
        <f t="shared" si="1"/>
        <v>0</v>
      </c>
      <c r="I23" s="40"/>
      <c r="J23" s="10"/>
    </row>
    <row r="24" spans="1:10" ht="15">
      <c r="A24" s="78">
        <v>17</v>
      </c>
      <c r="B24" s="118" t="s">
        <v>155</v>
      </c>
      <c r="C24" s="118" t="s">
        <v>156</v>
      </c>
      <c r="D24" s="118">
        <v>19</v>
      </c>
      <c r="E24" s="37"/>
      <c r="F24" s="39">
        <f t="shared" si="0"/>
        <v>0</v>
      </c>
      <c r="G24" s="38">
        <v>0.08</v>
      </c>
      <c r="H24" s="39">
        <f t="shared" si="1"/>
        <v>0</v>
      </c>
      <c r="I24" s="40"/>
      <c r="J24" s="10"/>
    </row>
    <row r="25" spans="1:10" ht="15">
      <c r="A25" s="78">
        <v>18</v>
      </c>
      <c r="B25" s="118" t="s">
        <v>157</v>
      </c>
      <c r="C25" s="118" t="s">
        <v>158</v>
      </c>
      <c r="D25" s="118">
        <v>30</v>
      </c>
      <c r="E25" s="37"/>
      <c r="F25" s="39">
        <f t="shared" si="0"/>
        <v>0</v>
      </c>
      <c r="G25" s="38">
        <v>0.08</v>
      </c>
      <c r="H25" s="39">
        <f t="shared" si="1"/>
        <v>0</v>
      </c>
      <c r="I25" s="40"/>
      <c r="J25" s="10"/>
    </row>
    <row r="26" spans="1:10" ht="15">
      <c r="A26" s="78">
        <v>19</v>
      </c>
      <c r="B26" s="118" t="s">
        <v>159</v>
      </c>
      <c r="C26" s="118" t="s">
        <v>158</v>
      </c>
      <c r="D26" s="118">
        <v>290</v>
      </c>
      <c r="E26" s="37"/>
      <c r="F26" s="39">
        <f t="shared" si="0"/>
        <v>0</v>
      </c>
      <c r="G26" s="38">
        <v>0.08</v>
      </c>
      <c r="H26" s="39">
        <f t="shared" si="1"/>
        <v>0</v>
      </c>
      <c r="I26" s="40"/>
      <c r="J26" s="10"/>
    </row>
    <row r="27" spans="1:10" ht="15">
      <c r="A27" s="78">
        <v>20</v>
      </c>
      <c r="B27" s="118" t="s">
        <v>160</v>
      </c>
      <c r="C27" s="118" t="s">
        <v>158</v>
      </c>
      <c r="D27" s="118">
        <v>75</v>
      </c>
      <c r="E27" s="37"/>
      <c r="F27" s="39">
        <f t="shared" si="0"/>
        <v>0</v>
      </c>
      <c r="G27" s="38">
        <v>0.08</v>
      </c>
      <c r="H27" s="39">
        <f t="shared" si="1"/>
        <v>0</v>
      </c>
      <c r="I27" s="40"/>
      <c r="J27" s="10"/>
    </row>
    <row r="28" spans="1:10" ht="15">
      <c r="A28" s="78">
        <v>21</v>
      </c>
      <c r="B28" s="118" t="s">
        <v>161</v>
      </c>
      <c r="C28" s="118" t="s">
        <v>158</v>
      </c>
      <c r="D28" s="118">
        <v>90</v>
      </c>
      <c r="E28" s="37"/>
      <c r="F28" s="39">
        <f t="shared" si="0"/>
        <v>0</v>
      </c>
      <c r="G28" s="38">
        <v>0.08</v>
      </c>
      <c r="H28" s="39">
        <f t="shared" si="1"/>
        <v>0</v>
      </c>
      <c r="I28" s="40"/>
      <c r="J28" s="10"/>
    </row>
    <row r="29" spans="1:10" ht="15">
      <c r="A29" s="78">
        <v>22</v>
      </c>
      <c r="B29" s="118" t="s">
        <v>162</v>
      </c>
      <c r="C29" s="118" t="s">
        <v>158</v>
      </c>
      <c r="D29" s="118">
        <v>100</v>
      </c>
      <c r="E29" s="37"/>
      <c r="F29" s="39">
        <f t="shared" si="0"/>
        <v>0</v>
      </c>
      <c r="G29" s="38">
        <v>0.08</v>
      </c>
      <c r="H29" s="39">
        <f t="shared" si="1"/>
        <v>0</v>
      </c>
      <c r="I29" s="40"/>
      <c r="J29" s="10"/>
    </row>
    <row r="30" spans="1:10" ht="15">
      <c r="A30" s="78">
        <v>23</v>
      </c>
      <c r="B30" s="118" t="s">
        <v>163</v>
      </c>
      <c r="C30" s="118" t="s">
        <v>137</v>
      </c>
      <c r="D30" s="118">
        <v>10</v>
      </c>
      <c r="E30" s="37"/>
      <c r="F30" s="39">
        <f t="shared" si="0"/>
        <v>0</v>
      </c>
      <c r="G30" s="38">
        <v>0.08</v>
      </c>
      <c r="H30" s="39">
        <f t="shared" si="1"/>
        <v>0</v>
      </c>
      <c r="I30" s="40"/>
      <c r="J30" s="10"/>
    </row>
    <row r="31" spans="1:10" ht="15">
      <c r="A31" s="78">
        <v>24</v>
      </c>
      <c r="B31" s="118" t="s">
        <v>164</v>
      </c>
      <c r="C31" s="118" t="s">
        <v>137</v>
      </c>
      <c r="D31" s="118">
        <v>2</v>
      </c>
      <c r="E31" s="37"/>
      <c r="F31" s="39">
        <f t="shared" si="0"/>
        <v>0</v>
      </c>
      <c r="G31" s="38">
        <v>0.08</v>
      </c>
      <c r="H31" s="39">
        <f t="shared" si="1"/>
        <v>0</v>
      </c>
      <c r="I31" s="40"/>
      <c r="J31" s="10"/>
    </row>
    <row r="32" spans="1:10" ht="15">
      <c r="A32" s="78">
        <v>25</v>
      </c>
      <c r="B32" s="118" t="s">
        <v>165</v>
      </c>
      <c r="C32" s="118" t="s">
        <v>137</v>
      </c>
      <c r="D32" s="118">
        <v>11</v>
      </c>
      <c r="E32" s="37"/>
      <c r="F32" s="39">
        <f t="shared" si="0"/>
        <v>0</v>
      </c>
      <c r="G32" s="38">
        <v>0.08</v>
      </c>
      <c r="H32" s="39">
        <f t="shared" si="1"/>
        <v>0</v>
      </c>
      <c r="I32" s="40"/>
      <c r="J32" s="10"/>
    </row>
    <row r="33" spans="1:10" ht="30">
      <c r="A33" s="78">
        <v>26</v>
      </c>
      <c r="B33" s="115" t="s">
        <v>166</v>
      </c>
      <c r="C33" s="115" t="s">
        <v>167</v>
      </c>
      <c r="D33" s="115">
        <v>2</v>
      </c>
      <c r="E33" s="19"/>
      <c r="F33" s="39">
        <f t="shared" si="0"/>
        <v>0</v>
      </c>
      <c r="G33" s="20">
        <v>0.08</v>
      </c>
      <c r="H33" s="39">
        <f t="shared" si="1"/>
        <v>0</v>
      </c>
      <c r="I33" s="41"/>
      <c r="J33" s="10"/>
    </row>
    <row r="34" spans="1:10" ht="30">
      <c r="A34" s="78">
        <v>27</v>
      </c>
      <c r="B34" s="115" t="s">
        <v>168</v>
      </c>
      <c r="C34" s="115" t="s">
        <v>167</v>
      </c>
      <c r="D34" s="115">
        <v>2</v>
      </c>
      <c r="E34" s="19"/>
      <c r="F34" s="39">
        <f t="shared" si="0"/>
        <v>0</v>
      </c>
      <c r="G34" s="20">
        <v>0.08</v>
      </c>
      <c r="H34" s="39">
        <f t="shared" si="1"/>
        <v>0</v>
      </c>
      <c r="I34" s="41"/>
      <c r="J34" s="10"/>
    </row>
    <row r="35" spans="1:10" ht="30">
      <c r="A35" s="78">
        <v>28</v>
      </c>
      <c r="B35" s="115" t="s">
        <v>169</v>
      </c>
      <c r="C35" s="115" t="s">
        <v>167</v>
      </c>
      <c r="D35" s="115">
        <v>3</v>
      </c>
      <c r="E35" s="19"/>
      <c r="F35" s="39">
        <f t="shared" si="0"/>
        <v>0</v>
      </c>
      <c r="G35" s="20">
        <v>0.08</v>
      </c>
      <c r="H35" s="39">
        <f t="shared" si="1"/>
        <v>0</v>
      </c>
      <c r="I35" s="41"/>
      <c r="J35" s="10"/>
    </row>
    <row r="36" spans="1:10" ht="30">
      <c r="A36" s="78">
        <v>29</v>
      </c>
      <c r="B36" s="118" t="s">
        <v>170</v>
      </c>
      <c r="C36" s="118" t="s">
        <v>167</v>
      </c>
      <c r="D36" s="118">
        <v>15</v>
      </c>
      <c r="E36" s="37"/>
      <c r="F36" s="39">
        <f t="shared" si="0"/>
        <v>0</v>
      </c>
      <c r="G36" s="38">
        <v>0.08</v>
      </c>
      <c r="H36" s="39">
        <f t="shared" si="1"/>
        <v>0</v>
      </c>
      <c r="I36" s="40"/>
      <c r="J36" s="10"/>
    </row>
    <row r="37" spans="1:10" ht="30">
      <c r="A37" s="78">
        <v>30</v>
      </c>
      <c r="B37" s="118" t="s">
        <v>171</v>
      </c>
      <c r="C37" s="118" t="s">
        <v>167</v>
      </c>
      <c r="D37" s="118">
        <v>2</v>
      </c>
      <c r="E37" s="37"/>
      <c r="F37" s="39">
        <f t="shared" si="0"/>
        <v>0</v>
      </c>
      <c r="G37" s="38">
        <v>0.08</v>
      </c>
      <c r="H37" s="39">
        <f t="shared" si="1"/>
        <v>0</v>
      </c>
      <c r="I37" s="40"/>
      <c r="J37" s="10"/>
    </row>
    <row r="38" spans="1:10" ht="15">
      <c r="A38" s="78">
        <v>31</v>
      </c>
      <c r="B38" s="118" t="s">
        <v>172</v>
      </c>
      <c r="C38" s="118" t="s">
        <v>12</v>
      </c>
      <c r="D38" s="118">
        <v>70</v>
      </c>
      <c r="E38" s="37"/>
      <c r="F38" s="39">
        <f t="shared" si="0"/>
        <v>0</v>
      </c>
      <c r="G38" s="38">
        <v>0.08</v>
      </c>
      <c r="H38" s="39">
        <f t="shared" si="1"/>
        <v>0</v>
      </c>
      <c r="I38" s="40"/>
      <c r="J38" s="10"/>
    </row>
    <row r="39" spans="1:10" ht="15">
      <c r="A39" s="78">
        <v>32</v>
      </c>
      <c r="B39" s="118" t="s">
        <v>173</v>
      </c>
      <c r="C39" s="118" t="s">
        <v>12</v>
      </c>
      <c r="D39" s="118">
        <v>20</v>
      </c>
      <c r="E39" s="37"/>
      <c r="F39" s="39">
        <f t="shared" si="0"/>
        <v>0</v>
      </c>
      <c r="G39" s="38">
        <v>0.08</v>
      </c>
      <c r="H39" s="39">
        <f t="shared" si="1"/>
        <v>0</v>
      </c>
      <c r="I39" s="40"/>
      <c r="J39" s="10"/>
    </row>
    <row r="40" spans="1:10" ht="15">
      <c r="A40" s="78">
        <v>33</v>
      </c>
      <c r="B40" s="118" t="s">
        <v>174</v>
      </c>
      <c r="C40" s="118" t="s">
        <v>12</v>
      </c>
      <c r="D40" s="118">
        <v>6</v>
      </c>
      <c r="E40" s="37"/>
      <c r="F40" s="39">
        <f t="shared" si="0"/>
        <v>0</v>
      </c>
      <c r="G40" s="38">
        <v>0.08</v>
      </c>
      <c r="H40" s="39">
        <f t="shared" si="1"/>
        <v>0</v>
      </c>
      <c r="I40" s="40"/>
      <c r="J40" s="10"/>
    </row>
    <row r="41" spans="1:10" ht="15">
      <c r="A41" s="78">
        <v>34</v>
      </c>
      <c r="B41" s="118" t="s">
        <v>175</v>
      </c>
      <c r="C41" s="118" t="s">
        <v>12</v>
      </c>
      <c r="D41" s="118">
        <v>25</v>
      </c>
      <c r="E41" s="37"/>
      <c r="F41" s="39">
        <f t="shared" si="0"/>
        <v>0</v>
      </c>
      <c r="G41" s="38">
        <v>0.08</v>
      </c>
      <c r="H41" s="39">
        <f t="shared" si="1"/>
        <v>0</v>
      </c>
      <c r="I41" s="40"/>
      <c r="J41" s="10"/>
    </row>
    <row r="42" spans="1:10" ht="15">
      <c r="A42" s="78">
        <v>35</v>
      </c>
      <c r="B42" s="118" t="s">
        <v>176</v>
      </c>
      <c r="C42" s="118" t="s">
        <v>12</v>
      </c>
      <c r="D42" s="118">
        <v>2</v>
      </c>
      <c r="E42" s="37"/>
      <c r="F42" s="39">
        <f t="shared" si="0"/>
        <v>0</v>
      </c>
      <c r="G42" s="38">
        <v>0.08</v>
      </c>
      <c r="H42" s="39">
        <f t="shared" si="1"/>
        <v>0</v>
      </c>
      <c r="I42" s="40"/>
      <c r="J42" s="10"/>
    </row>
    <row r="43" spans="1:10" ht="15">
      <c r="A43" s="78">
        <v>36</v>
      </c>
      <c r="B43" s="118" t="s">
        <v>177</v>
      </c>
      <c r="C43" s="118" t="s">
        <v>15</v>
      </c>
      <c r="D43" s="118">
        <v>36</v>
      </c>
      <c r="E43" s="37"/>
      <c r="F43" s="39">
        <f t="shared" si="0"/>
        <v>0</v>
      </c>
      <c r="G43" s="38">
        <v>0.08</v>
      </c>
      <c r="H43" s="39">
        <f t="shared" si="1"/>
        <v>0</v>
      </c>
      <c r="I43" s="40"/>
      <c r="J43" s="10"/>
    </row>
    <row r="44" spans="1:10" ht="15">
      <c r="A44" s="78">
        <v>37</v>
      </c>
      <c r="B44" s="118" t="s">
        <v>178</v>
      </c>
      <c r="C44" s="118" t="s">
        <v>12</v>
      </c>
      <c r="D44" s="118">
        <v>30</v>
      </c>
      <c r="E44" s="37"/>
      <c r="F44" s="39">
        <f t="shared" si="0"/>
        <v>0</v>
      </c>
      <c r="G44" s="38">
        <v>0.08</v>
      </c>
      <c r="H44" s="39">
        <f t="shared" si="1"/>
        <v>0</v>
      </c>
      <c r="I44" s="40"/>
      <c r="J44" s="10"/>
    </row>
    <row r="45" spans="1:10" ht="15">
      <c r="A45" s="78">
        <v>38</v>
      </c>
      <c r="B45" s="118" t="s">
        <v>179</v>
      </c>
      <c r="C45" s="118" t="s">
        <v>137</v>
      </c>
      <c r="D45" s="118">
        <v>5</v>
      </c>
      <c r="E45" s="37"/>
      <c r="F45" s="39">
        <f t="shared" si="0"/>
        <v>0</v>
      </c>
      <c r="G45" s="38">
        <v>0.08</v>
      </c>
      <c r="H45" s="39">
        <f t="shared" si="1"/>
        <v>0</v>
      </c>
      <c r="I45" s="40"/>
      <c r="J45" s="10"/>
    </row>
    <row r="46" spans="1:10" ht="15">
      <c r="A46" s="78">
        <v>39</v>
      </c>
      <c r="B46" s="118" t="s">
        <v>180</v>
      </c>
      <c r="C46" s="118" t="s">
        <v>141</v>
      </c>
      <c r="D46" s="118">
        <v>5</v>
      </c>
      <c r="E46" s="37"/>
      <c r="F46" s="39">
        <f t="shared" si="0"/>
        <v>0</v>
      </c>
      <c r="G46" s="38">
        <v>0.08</v>
      </c>
      <c r="H46" s="39">
        <f t="shared" si="1"/>
        <v>0</v>
      </c>
      <c r="I46" s="40"/>
      <c r="J46" s="10"/>
    </row>
    <row r="47" spans="1:10" ht="15">
      <c r="A47" s="78">
        <v>40</v>
      </c>
      <c r="B47" s="115" t="s">
        <v>181</v>
      </c>
      <c r="C47" s="115" t="s">
        <v>36</v>
      </c>
      <c r="D47" s="115">
        <v>70</v>
      </c>
      <c r="E47" s="19"/>
      <c r="F47" s="39">
        <f t="shared" si="0"/>
        <v>0</v>
      </c>
      <c r="G47" s="20">
        <v>0.08</v>
      </c>
      <c r="H47" s="39">
        <f t="shared" si="1"/>
        <v>0</v>
      </c>
      <c r="I47" s="41"/>
      <c r="J47" s="10"/>
    </row>
    <row r="48" spans="1:10" ht="30">
      <c r="A48" s="78">
        <v>41</v>
      </c>
      <c r="B48" s="115" t="s">
        <v>182</v>
      </c>
      <c r="C48" s="115" t="s">
        <v>12</v>
      </c>
      <c r="D48" s="115">
        <v>10</v>
      </c>
      <c r="E48" s="19"/>
      <c r="F48" s="39">
        <f t="shared" si="0"/>
        <v>0</v>
      </c>
      <c r="G48" s="20">
        <v>0.08</v>
      </c>
      <c r="H48" s="39">
        <f t="shared" si="1"/>
        <v>0</v>
      </c>
      <c r="I48" s="41"/>
      <c r="J48" s="10"/>
    </row>
    <row r="49" spans="1:10" ht="30">
      <c r="A49" s="78">
        <v>42</v>
      </c>
      <c r="B49" s="115" t="s">
        <v>183</v>
      </c>
      <c r="C49" s="115" t="s">
        <v>12</v>
      </c>
      <c r="D49" s="115">
        <v>24</v>
      </c>
      <c r="E49" s="19"/>
      <c r="F49" s="39">
        <f t="shared" si="0"/>
        <v>0</v>
      </c>
      <c r="G49" s="20">
        <v>0.08</v>
      </c>
      <c r="H49" s="39">
        <f t="shared" si="1"/>
        <v>0</v>
      </c>
      <c r="I49" s="41"/>
      <c r="J49" s="10"/>
    </row>
    <row r="50" spans="1:10" ht="15">
      <c r="A50" s="78">
        <v>43</v>
      </c>
      <c r="B50" s="115" t="s">
        <v>184</v>
      </c>
      <c r="C50" s="115" t="s">
        <v>36</v>
      </c>
      <c r="D50" s="115">
        <v>25</v>
      </c>
      <c r="E50" s="19"/>
      <c r="F50" s="39">
        <f t="shared" si="0"/>
        <v>0</v>
      </c>
      <c r="G50" s="20">
        <v>0.08</v>
      </c>
      <c r="H50" s="39">
        <f t="shared" si="1"/>
        <v>0</v>
      </c>
      <c r="I50" s="41"/>
      <c r="J50" s="10"/>
    </row>
    <row r="51" spans="1:10" ht="15">
      <c r="A51" s="78">
        <v>44</v>
      </c>
      <c r="B51" s="115" t="s">
        <v>185</v>
      </c>
      <c r="C51" s="115" t="s">
        <v>36</v>
      </c>
      <c r="D51" s="115">
        <v>50</v>
      </c>
      <c r="E51" s="19"/>
      <c r="F51" s="39">
        <f t="shared" si="0"/>
        <v>0</v>
      </c>
      <c r="G51" s="20">
        <v>0.08</v>
      </c>
      <c r="H51" s="39">
        <f t="shared" si="1"/>
        <v>0</v>
      </c>
      <c r="I51" s="41"/>
      <c r="J51" s="10"/>
    </row>
    <row r="52" spans="1:10" ht="15">
      <c r="A52" s="78">
        <v>45</v>
      </c>
      <c r="B52" s="115" t="s">
        <v>186</v>
      </c>
      <c r="C52" s="115" t="s">
        <v>36</v>
      </c>
      <c r="D52" s="115">
        <v>40</v>
      </c>
      <c r="E52" s="19"/>
      <c r="F52" s="39">
        <f t="shared" si="0"/>
        <v>0</v>
      </c>
      <c r="G52" s="20">
        <v>0.08</v>
      </c>
      <c r="H52" s="39">
        <f t="shared" si="1"/>
        <v>0</v>
      </c>
      <c r="I52" s="41"/>
      <c r="J52" s="10"/>
    </row>
    <row r="53" spans="1:10" ht="15">
      <c r="A53" s="78">
        <v>46</v>
      </c>
      <c r="B53" s="118" t="s">
        <v>187</v>
      </c>
      <c r="C53" s="115" t="s">
        <v>188</v>
      </c>
      <c r="D53" s="115">
        <v>2</v>
      </c>
      <c r="E53" s="19"/>
      <c r="F53" s="39">
        <f t="shared" si="0"/>
        <v>0</v>
      </c>
      <c r="G53" s="20">
        <v>0.08</v>
      </c>
      <c r="H53" s="39">
        <f t="shared" si="1"/>
        <v>0</v>
      </c>
      <c r="I53" s="41"/>
      <c r="J53" s="10"/>
    </row>
    <row r="54" spans="1:10" ht="15">
      <c r="A54" s="78">
        <v>47</v>
      </c>
      <c r="B54" s="118" t="s">
        <v>189</v>
      </c>
      <c r="C54" s="118" t="s">
        <v>36</v>
      </c>
      <c r="D54" s="118">
        <v>4</v>
      </c>
      <c r="E54" s="37"/>
      <c r="F54" s="39">
        <f t="shared" si="0"/>
        <v>0</v>
      </c>
      <c r="G54" s="38">
        <v>0.08</v>
      </c>
      <c r="H54" s="39">
        <f t="shared" si="1"/>
        <v>0</v>
      </c>
      <c r="I54" s="40"/>
      <c r="J54" s="10"/>
    </row>
    <row r="55" spans="1:10" ht="15">
      <c r="A55" s="78">
        <v>48</v>
      </c>
      <c r="B55" s="118" t="s">
        <v>190</v>
      </c>
      <c r="C55" s="118" t="s">
        <v>36</v>
      </c>
      <c r="D55" s="118">
        <v>1</v>
      </c>
      <c r="E55" s="37"/>
      <c r="F55" s="39">
        <f t="shared" si="0"/>
        <v>0</v>
      </c>
      <c r="G55" s="38">
        <v>0.08</v>
      </c>
      <c r="H55" s="39">
        <f t="shared" si="1"/>
        <v>0</v>
      </c>
      <c r="I55" s="40"/>
      <c r="J55" s="10"/>
    </row>
    <row r="56" spans="1:10" ht="15">
      <c r="A56" s="78">
        <v>49</v>
      </c>
      <c r="B56" s="118" t="s">
        <v>191</v>
      </c>
      <c r="C56" s="118" t="s">
        <v>36</v>
      </c>
      <c r="D56" s="118">
        <v>88</v>
      </c>
      <c r="E56" s="37"/>
      <c r="F56" s="39">
        <f t="shared" si="0"/>
        <v>0</v>
      </c>
      <c r="G56" s="38">
        <v>0.08</v>
      </c>
      <c r="H56" s="39">
        <f t="shared" si="1"/>
        <v>0</v>
      </c>
      <c r="I56" s="40"/>
      <c r="J56" s="10"/>
    </row>
    <row r="57" spans="1:10" ht="15">
      <c r="A57" s="78">
        <v>50</v>
      </c>
      <c r="B57" s="118" t="s">
        <v>192</v>
      </c>
      <c r="C57" s="118" t="s">
        <v>36</v>
      </c>
      <c r="D57" s="118">
        <v>88</v>
      </c>
      <c r="E57" s="37"/>
      <c r="F57" s="39">
        <f t="shared" si="0"/>
        <v>0</v>
      </c>
      <c r="G57" s="38">
        <v>0.08</v>
      </c>
      <c r="H57" s="39">
        <f t="shared" si="1"/>
        <v>0</v>
      </c>
      <c r="I57" s="40"/>
      <c r="J57" s="10"/>
    </row>
    <row r="58" spans="1:10" ht="15">
      <c r="A58" s="78">
        <v>51</v>
      </c>
      <c r="B58" s="118" t="s">
        <v>193</v>
      </c>
      <c r="C58" s="118" t="s">
        <v>12</v>
      </c>
      <c r="D58" s="118">
        <v>10</v>
      </c>
      <c r="E58" s="37"/>
      <c r="F58" s="39">
        <f t="shared" si="0"/>
        <v>0</v>
      </c>
      <c r="G58" s="38">
        <v>0.08</v>
      </c>
      <c r="H58" s="39">
        <f t="shared" si="1"/>
        <v>0</v>
      </c>
      <c r="I58" s="40"/>
      <c r="J58" s="10"/>
    </row>
    <row r="59" spans="1:10" ht="15">
      <c r="A59" s="78">
        <v>52</v>
      </c>
      <c r="B59" s="118" t="s">
        <v>194</v>
      </c>
      <c r="C59" s="118" t="s">
        <v>15</v>
      </c>
      <c r="D59" s="118">
        <v>25</v>
      </c>
      <c r="E59" s="37"/>
      <c r="F59" s="39">
        <f t="shared" si="0"/>
        <v>0</v>
      </c>
      <c r="G59" s="38">
        <v>0.08</v>
      </c>
      <c r="H59" s="39">
        <f t="shared" si="1"/>
        <v>0</v>
      </c>
      <c r="I59" s="40"/>
      <c r="J59" s="10"/>
    </row>
    <row r="60" spans="1:10" ht="15">
      <c r="A60" s="78">
        <v>53</v>
      </c>
      <c r="B60" s="118" t="s">
        <v>195</v>
      </c>
      <c r="C60" s="118" t="s">
        <v>36</v>
      </c>
      <c r="D60" s="118">
        <v>1</v>
      </c>
      <c r="E60" s="37"/>
      <c r="F60" s="39">
        <f t="shared" si="0"/>
        <v>0</v>
      </c>
      <c r="G60" s="38">
        <v>0.08</v>
      </c>
      <c r="H60" s="39">
        <f t="shared" si="1"/>
        <v>0</v>
      </c>
      <c r="I60" s="40"/>
      <c r="J60" s="10"/>
    </row>
    <row r="61" spans="1:10" ht="30">
      <c r="A61" s="78">
        <v>54</v>
      </c>
      <c r="B61" s="118" t="s">
        <v>196</v>
      </c>
      <c r="C61" s="118" t="s">
        <v>145</v>
      </c>
      <c r="D61" s="118">
        <v>6</v>
      </c>
      <c r="E61" s="37"/>
      <c r="F61" s="39">
        <f t="shared" si="0"/>
        <v>0</v>
      </c>
      <c r="G61" s="38">
        <v>0.08</v>
      </c>
      <c r="H61" s="39">
        <f t="shared" si="1"/>
        <v>0</v>
      </c>
      <c r="I61" s="40"/>
      <c r="J61" s="10"/>
    </row>
    <row r="62" spans="1:10" ht="30">
      <c r="A62" s="78">
        <v>55</v>
      </c>
      <c r="B62" s="118" t="s">
        <v>197</v>
      </c>
      <c r="C62" s="118" t="s">
        <v>145</v>
      </c>
      <c r="D62" s="118">
        <v>18</v>
      </c>
      <c r="E62" s="37"/>
      <c r="F62" s="39">
        <f t="shared" si="0"/>
        <v>0</v>
      </c>
      <c r="G62" s="38">
        <v>0.08</v>
      </c>
      <c r="H62" s="39">
        <f t="shared" si="1"/>
        <v>0</v>
      </c>
      <c r="I62" s="40"/>
      <c r="J62" s="10"/>
    </row>
    <row r="63" spans="1:10" ht="30">
      <c r="A63" s="78">
        <v>56</v>
      </c>
      <c r="B63" s="118" t="s">
        <v>198</v>
      </c>
      <c r="C63" s="118" t="s">
        <v>145</v>
      </c>
      <c r="D63" s="118">
        <v>32</v>
      </c>
      <c r="E63" s="37"/>
      <c r="F63" s="39">
        <f t="shared" si="0"/>
        <v>0</v>
      </c>
      <c r="G63" s="38">
        <v>0.08</v>
      </c>
      <c r="H63" s="39">
        <f t="shared" si="1"/>
        <v>0</v>
      </c>
      <c r="I63" s="40"/>
      <c r="J63" s="10"/>
    </row>
    <row r="64" spans="1:10" ht="30">
      <c r="A64" s="78">
        <v>57</v>
      </c>
      <c r="B64" s="118" t="s">
        <v>199</v>
      </c>
      <c r="C64" s="118" t="s">
        <v>36</v>
      </c>
      <c r="D64" s="118">
        <v>15</v>
      </c>
      <c r="E64" s="37"/>
      <c r="F64" s="39">
        <f t="shared" si="0"/>
        <v>0</v>
      </c>
      <c r="G64" s="38">
        <v>0.08</v>
      </c>
      <c r="H64" s="39">
        <f t="shared" si="1"/>
        <v>0</v>
      </c>
      <c r="I64" s="40"/>
      <c r="J64" s="10"/>
    </row>
    <row r="65" spans="1:10" ht="30">
      <c r="A65" s="78">
        <v>58</v>
      </c>
      <c r="B65" s="118" t="s">
        <v>200</v>
      </c>
      <c r="C65" s="118" t="s">
        <v>145</v>
      </c>
      <c r="D65" s="118">
        <v>46</v>
      </c>
      <c r="E65" s="37"/>
      <c r="F65" s="39">
        <f t="shared" si="0"/>
        <v>0</v>
      </c>
      <c r="G65" s="38">
        <v>0.08</v>
      </c>
      <c r="H65" s="39">
        <f t="shared" si="1"/>
        <v>0</v>
      </c>
      <c r="I65" s="40"/>
      <c r="J65" s="10"/>
    </row>
    <row r="66" spans="1:10" ht="15">
      <c r="A66" s="78">
        <v>59</v>
      </c>
      <c r="B66" s="118" t="s">
        <v>201</v>
      </c>
      <c r="C66" s="118" t="s">
        <v>202</v>
      </c>
      <c r="D66" s="118">
        <v>65</v>
      </c>
      <c r="E66" s="37"/>
      <c r="F66" s="39">
        <f t="shared" si="0"/>
        <v>0</v>
      </c>
      <c r="G66" s="38">
        <v>0.08</v>
      </c>
      <c r="H66" s="39">
        <f t="shared" si="1"/>
        <v>0</v>
      </c>
      <c r="I66" s="40"/>
      <c r="J66" s="10"/>
    </row>
    <row r="67" spans="1:10" ht="15">
      <c r="A67" s="78">
        <v>60</v>
      </c>
      <c r="B67" s="118" t="s">
        <v>203</v>
      </c>
      <c r="C67" s="118" t="s">
        <v>202</v>
      </c>
      <c r="D67" s="118">
        <v>24</v>
      </c>
      <c r="E67" s="37"/>
      <c r="F67" s="39">
        <f t="shared" si="0"/>
        <v>0</v>
      </c>
      <c r="G67" s="38">
        <v>0.08</v>
      </c>
      <c r="H67" s="39">
        <f t="shared" si="1"/>
        <v>0</v>
      </c>
      <c r="I67" s="40"/>
      <c r="J67" s="10"/>
    </row>
    <row r="68" spans="1:10" ht="15">
      <c r="A68" s="152" t="s">
        <v>1003</v>
      </c>
      <c r="B68" s="152"/>
      <c r="C68" s="152"/>
      <c r="D68" s="152"/>
      <c r="E68" s="152"/>
      <c r="F68" s="42">
        <f>SUM(F8:F67)</f>
        <v>0</v>
      </c>
      <c r="G68" s="11"/>
      <c r="H68" s="42">
        <f>SUM(H8:H67)</f>
        <v>0</v>
      </c>
      <c r="I68" s="153"/>
      <c r="J68" s="154"/>
    </row>
    <row r="71" spans="1:10">
      <c r="F71" t="s">
        <v>1014</v>
      </c>
    </row>
    <row r="72" spans="1:10">
      <c r="F72" s="136" t="s">
        <v>1015</v>
      </c>
      <c r="G72" s="136"/>
      <c r="H72" s="136"/>
      <c r="I72" s="136"/>
      <c r="J72" s="136"/>
    </row>
  </sheetData>
  <mergeCells count="6">
    <mergeCell ref="A68:E68"/>
    <mergeCell ref="I68:J68"/>
    <mergeCell ref="F72:J72"/>
    <mergeCell ref="B2:J2"/>
    <mergeCell ref="C3:J3"/>
    <mergeCell ref="A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4"/>
  <sheetViews>
    <sheetView workbookViewId="0">
      <selection activeCell="B2" sqref="B2:J2"/>
    </sheetView>
  </sheetViews>
  <sheetFormatPr defaultRowHeight="14.25"/>
  <cols>
    <col min="1" max="1" width="2.75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1020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75">
      <c r="A7" s="16" t="s">
        <v>19</v>
      </c>
      <c r="B7" s="16" t="s">
        <v>1008</v>
      </c>
      <c r="C7" s="16" t="s">
        <v>20</v>
      </c>
      <c r="D7" s="16" t="s">
        <v>21</v>
      </c>
      <c r="E7" s="17" t="s">
        <v>3</v>
      </c>
      <c r="F7" s="17" t="s">
        <v>17</v>
      </c>
      <c r="G7" s="16" t="s">
        <v>5</v>
      </c>
      <c r="H7" s="17" t="s">
        <v>6</v>
      </c>
      <c r="I7" s="16" t="s">
        <v>10</v>
      </c>
      <c r="J7" s="16" t="s">
        <v>11</v>
      </c>
    </row>
    <row r="8" spans="1:10" ht="15">
      <c r="A8" s="78">
        <v>1</v>
      </c>
      <c r="B8" s="118" t="s">
        <v>62</v>
      </c>
      <c r="C8" s="118" t="s">
        <v>63</v>
      </c>
      <c r="D8" s="118">
        <v>3</v>
      </c>
      <c r="E8" s="37"/>
      <c r="F8" s="39">
        <f>ROUND(E8*D8,2)</f>
        <v>0</v>
      </c>
      <c r="G8" s="38">
        <v>0.08</v>
      </c>
      <c r="H8" s="39">
        <f>ROUND(F8+F8*G8,2)</f>
        <v>0</v>
      </c>
      <c r="I8" s="10"/>
      <c r="J8" s="10"/>
    </row>
    <row r="9" spans="1:10" ht="15">
      <c r="A9" s="78">
        <v>2</v>
      </c>
      <c r="B9" s="118" t="s">
        <v>64</v>
      </c>
      <c r="C9" s="118" t="s">
        <v>65</v>
      </c>
      <c r="D9" s="118">
        <v>3</v>
      </c>
      <c r="E9" s="37"/>
      <c r="F9" s="39">
        <f t="shared" ref="F9:F49" si="0">ROUND(E9*D9,2)</f>
        <v>0</v>
      </c>
      <c r="G9" s="38">
        <v>0.08</v>
      </c>
      <c r="H9" s="39">
        <f t="shared" ref="H9:H49" si="1">ROUND(F9+F9*G9,2)</f>
        <v>0</v>
      </c>
      <c r="I9" s="10"/>
      <c r="J9" s="10"/>
    </row>
    <row r="10" spans="1:10" ht="30">
      <c r="A10" s="78">
        <v>3</v>
      </c>
      <c r="B10" s="118" t="s">
        <v>66</v>
      </c>
      <c r="C10" s="118" t="s">
        <v>67</v>
      </c>
      <c r="D10" s="118">
        <v>250</v>
      </c>
      <c r="E10" s="37"/>
      <c r="F10" s="39">
        <f t="shared" si="0"/>
        <v>0</v>
      </c>
      <c r="G10" s="38">
        <v>0.08</v>
      </c>
      <c r="H10" s="39">
        <f t="shared" si="1"/>
        <v>0</v>
      </c>
      <c r="I10" s="10"/>
      <c r="J10" s="10"/>
    </row>
    <row r="11" spans="1:10" ht="15">
      <c r="A11" s="78">
        <v>4</v>
      </c>
      <c r="B11" s="118" t="s">
        <v>68</v>
      </c>
      <c r="C11" s="118" t="s">
        <v>69</v>
      </c>
      <c r="D11" s="118">
        <v>46</v>
      </c>
      <c r="E11" s="37"/>
      <c r="F11" s="39">
        <f t="shared" si="0"/>
        <v>0</v>
      </c>
      <c r="G11" s="38">
        <v>0.08</v>
      </c>
      <c r="H11" s="39">
        <f t="shared" si="1"/>
        <v>0</v>
      </c>
      <c r="I11" s="10"/>
      <c r="J11" s="10"/>
    </row>
    <row r="12" spans="1:10" ht="30">
      <c r="A12" s="78">
        <v>5</v>
      </c>
      <c r="B12" s="118" t="s">
        <v>70</v>
      </c>
      <c r="C12" s="118" t="s">
        <v>67</v>
      </c>
      <c r="D12" s="118">
        <v>95</v>
      </c>
      <c r="E12" s="37"/>
      <c r="F12" s="39">
        <f t="shared" si="0"/>
        <v>0</v>
      </c>
      <c r="G12" s="38">
        <v>0.08</v>
      </c>
      <c r="H12" s="39">
        <f t="shared" si="1"/>
        <v>0</v>
      </c>
      <c r="I12" s="10"/>
      <c r="J12" s="10"/>
    </row>
    <row r="13" spans="1:10" ht="15">
      <c r="A13" s="78">
        <v>6</v>
      </c>
      <c r="B13" s="118" t="s">
        <v>71</v>
      </c>
      <c r="C13" s="118" t="s">
        <v>72</v>
      </c>
      <c r="D13" s="118">
        <v>33</v>
      </c>
      <c r="E13" s="37"/>
      <c r="F13" s="39">
        <f t="shared" si="0"/>
        <v>0</v>
      </c>
      <c r="G13" s="38">
        <v>0.08</v>
      </c>
      <c r="H13" s="39">
        <f t="shared" si="1"/>
        <v>0</v>
      </c>
      <c r="I13" s="10"/>
      <c r="J13" s="10"/>
    </row>
    <row r="14" spans="1:10" ht="45">
      <c r="A14" s="78">
        <v>7</v>
      </c>
      <c r="B14" s="115" t="s">
        <v>73</v>
      </c>
      <c r="C14" s="115" t="s">
        <v>74</v>
      </c>
      <c r="D14" s="115">
        <v>10</v>
      </c>
      <c r="E14" s="19"/>
      <c r="F14" s="39">
        <f t="shared" si="0"/>
        <v>0</v>
      </c>
      <c r="G14" s="20">
        <v>0.08</v>
      </c>
      <c r="H14" s="39">
        <f t="shared" si="1"/>
        <v>0</v>
      </c>
      <c r="I14" s="10"/>
      <c r="J14" s="10"/>
    </row>
    <row r="15" spans="1:10" ht="45">
      <c r="A15" s="78">
        <v>8</v>
      </c>
      <c r="B15" s="115" t="s">
        <v>75</v>
      </c>
      <c r="C15" s="115" t="s">
        <v>76</v>
      </c>
      <c r="D15" s="115">
        <v>120</v>
      </c>
      <c r="E15" s="19"/>
      <c r="F15" s="39">
        <f t="shared" si="0"/>
        <v>0</v>
      </c>
      <c r="G15" s="20">
        <v>0.08</v>
      </c>
      <c r="H15" s="39">
        <f t="shared" si="1"/>
        <v>0</v>
      </c>
      <c r="I15" s="10"/>
      <c r="J15" s="10"/>
    </row>
    <row r="16" spans="1:10" ht="15">
      <c r="A16" s="78">
        <v>9</v>
      </c>
      <c r="B16" s="115" t="s">
        <v>77</v>
      </c>
      <c r="C16" s="115" t="s">
        <v>69</v>
      </c>
      <c r="D16" s="115">
        <v>7</v>
      </c>
      <c r="E16" s="19"/>
      <c r="F16" s="39">
        <f t="shared" si="0"/>
        <v>0</v>
      </c>
      <c r="G16" s="20">
        <v>0.08</v>
      </c>
      <c r="H16" s="39">
        <f t="shared" si="1"/>
        <v>0</v>
      </c>
      <c r="I16" s="10"/>
      <c r="J16" s="10"/>
    </row>
    <row r="17" spans="1:10" ht="30">
      <c r="A17" s="78">
        <v>10</v>
      </c>
      <c r="B17" s="118" t="s">
        <v>78</v>
      </c>
      <c r="C17" s="118" t="s">
        <v>72</v>
      </c>
      <c r="D17" s="118">
        <v>16</v>
      </c>
      <c r="E17" s="37"/>
      <c r="F17" s="39">
        <f t="shared" si="0"/>
        <v>0</v>
      </c>
      <c r="G17" s="38">
        <v>0.08</v>
      </c>
      <c r="H17" s="39">
        <f t="shared" si="1"/>
        <v>0</v>
      </c>
      <c r="I17" s="10"/>
      <c r="J17" s="10"/>
    </row>
    <row r="18" spans="1:10" ht="15">
      <c r="A18" s="78">
        <v>11</v>
      </c>
      <c r="B18" s="115" t="s">
        <v>79</v>
      </c>
      <c r="C18" s="115" t="s">
        <v>42</v>
      </c>
      <c r="D18" s="115">
        <v>2</v>
      </c>
      <c r="E18" s="19"/>
      <c r="F18" s="39">
        <f t="shared" si="0"/>
        <v>0</v>
      </c>
      <c r="G18" s="20">
        <v>0.08</v>
      </c>
      <c r="H18" s="39">
        <f t="shared" si="1"/>
        <v>0</v>
      </c>
      <c r="I18" s="10"/>
      <c r="J18" s="10"/>
    </row>
    <row r="19" spans="1:10" ht="15">
      <c r="A19" s="78">
        <v>12</v>
      </c>
      <c r="B19" s="118" t="s">
        <v>80</v>
      </c>
      <c r="C19" s="118" t="s">
        <v>81</v>
      </c>
      <c r="D19" s="118">
        <v>30</v>
      </c>
      <c r="E19" s="37"/>
      <c r="F19" s="39">
        <f t="shared" si="0"/>
        <v>0</v>
      </c>
      <c r="G19" s="38">
        <v>0.08</v>
      </c>
      <c r="H19" s="39">
        <f t="shared" si="1"/>
        <v>0</v>
      </c>
      <c r="I19" s="10"/>
      <c r="J19" s="10"/>
    </row>
    <row r="20" spans="1:10" ht="15">
      <c r="A20" s="78">
        <v>13</v>
      </c>
      <c r="B20" s="118" t="s">
        <v>82</v>
      </c>
      <c r="C20" s="118" t="s">
        <v>83</v>
      </c>
      <c r="D20" s="118">
        <v>9</v>
      </c>
      <c r="E20" s="37"/>
      <c r="F20" s="39">
        <f t="shared" si="0"/>
        <v>0</v>
      </c>
      <c r="G20" s="38">
        <v>0.08</v>
      </c>
      <c r="H20" s="39">
        <f t="shared" si="1"/>
        <v>0</v>
      </c>
      <c r="I20" s="10"/>
      <c r="J20" s="10"/>
    </row>
    <row r="21" spans="1:10" ht="15">
      <c r="A21" s="78">
        <v>14</v>
      </c>
      <c r="B21" s="118" t="s">
        <v>84</v>
      </c>
      <c r="C21" s="118" t="s">
        <v>85</v>
      </c>
      <c r="D21" s="118">
        <v>2</v>
      </c>
      <c r="E21" s="37"/>
      <c r="F21" s="39">
        <f t="shared" si="0"/>
        <v>0</v>
      </c>
      <c r="G21" s="38">
        <v>0.08</v>
      </c>
      <c r="H21" s="39">
        <f t="shared" si="1"/>
        <v>0</v>
      </c>
      <c r="I21" s="10"/>
      <c r="J21" s="10"/>
    </row>
    <row r="22" spans="1:10" ht="15">
      <c r="A22" s="78">
        <v>15</v>
      </c>
      <c r="B22" s="118" t="s">
        <v>86</v>
      </c>
      <c r="C22" s="118" t="s">
        <v>63</v>
      </c>
      <c r="D22" s="118">
        <v>50</v>
      </c>
      <c r="E22" s="37"/>
      <c r="F22" s="39">
        <f t="shared" si="0"/>
        <v>0</v>
      </c>
      <c r="G22" s="38">
        <v>0.08</v>
      </c>
      <c r="H22" s="39">
        <f t="shared" si="1"/>
        <v>0</v>
      </c>
      <c r="I22" s="10"/>
      <c r="J22" s="10"/>
    </row>
    <row r="23" spans="1:10" ht="15">
      <c r="A23" s="78">
        <v>16</v>
      </c>
      <c r="B23" s="118" t="s">
        <v>87</v>
      </c>
      <c r="C23" s="118" t="s">
        <v>13</v>
      </c>
      <c r="D23" s="118">
        <v>2</v>
      </c>
      <c r="E23" s="37"/>
      <c r="F23" s="39">
        <f t="shared" si="0"/>
        <v>0</v>
      </c>
      <c r="G23" s="38">
        <v>0.08</v>
      </c>
      <c r="H23" s="39">
        <f t="shared" si="1"/>
        <v>0</v>
      </c>
      <c r="I23" s="10"/>
      <c r="J23" s="10"/>
    </row>
    <row r="24" spans="1:10" ht="15">
      <c r="A24" s="78">
        <v>17</v>
      </c>
      <c r="B24" s="118" t="s">
        <v>88</v>
      </c>
      <c r="C24" s="118" t="s">
        <v>89</v>
      </c>
      <c r="D24" s="118">
        <v>2</v>
      </c>
      <c r="E24" s="37"/>
      <c r="F24" s="39">
        <f t="shared" si="0"/>
        <v>0</v>
      </c>
      <c r="G24" s="38">
        <v>0.08</v>
      </c>
      <c r="H24" s="39">
        <f t="shared" si="1"/>
        <v>0</v>
      </c>
      <c r="I24" s="10"/>
      <c r="J24" s="10"/>
    </row>
    <row r="25" spans="1:10" ht="30">
      <c r="A25" s="78">
        <v>18</v>
      </c>
      <c r="B25" s="118" t="s">
        <v>90</v>
      </c>
      <c r="C25" s="118" t="s">
        <v>89</v>
      </c>
      <c r="D25" s="118">
        <v>1</v>
      </c>
      <c r="E25" s="37"/>
      <c r="F25" s="39">
        <f t="shared" si="0"/>
        <v>0</v>
      </c>
      <c r="G25" s="38">
        <v>0.08</v>
      </c>
      <c r="H25" s="39">
        <f t="shared" si="1"/>
        <v>0</v>
      </c>
      <c r="I25" s="10"/>
      <c r="J25" s="10"/>
    </row>
    <row r="26" spans="1:10" ht="30">
      <c r="A26" s="78">
        <v>19</v>
      </c>
      <c r="B26" s="118" t="s">
        <v>91</v>
      </c>
      <c r="C26" s="118" t="s">
        <v>92</v>
      </c>
      <c r="D26" s="118">
        <v>2</v>
      </c>
      <c r="E26" s="37"/>
      <c r="F26" s="39">
        <f t="shared" si="0"/>
        <v>0</v>
      </c>
      <c r="G26" s="38">
        <v>0.08</v>
      </c>
      <c r="H26" s="39">
        <f t="shared" si="1"/>
        <v>0</v>
      </c>
      <c r="I26" s="10"/>
      <c r="J26" s="10"/>
    </row>
    <row r="27" spans="1:10" ht="15">
      <c r="A27" s="78">
        <v>20</v>
      </c>
      <c r="B27" s="118" t="s">
        <v>93</v>
      </c>
      <c r="C27" s="118" t="s">
        <v>94</v>
      </c>
      <c r="D27" s="118">
        <v>30</v>
      </c>
      <c r="E27" s="37"/>
      <c r="F27" s="39">
        <f t="shared" si="0"/>
        <v>0</v>
      </c>
      <c r="G27" s="38">
        <v>0.08</v>
      </c>
      <c r="H27" s="39">
        <f t="shared" si="1"/>
        <v>0</v>
      </c>
      <c r="I27" s="10"/>
      <c r="J27" s="10"/>
    </row>
    <row r="28" spans="1:10" ht="15">
      <c r="A28" s="78">
        <v>21</v>
      </c>
      <c r="B28" s="118" t="s">
        <v>95</v>
      </c>
      <c r="C28" s="118" t="s">
        <v>89</v>
      </c>
      <c r="D28" s="118">
        <v>2</v>
      </c>
      <c r="E28" s="37"/>
      <c r="F28" s="39">
        <f t="shared" si="0"/>
        <v>0</v>
      </c>
      <c r="G28" s="38">
        <v>0.08</v>
      </c>
      <c r="H28" s="39">
        <f t="shared" si="1"/>
        <v>0</v>
      </c>
      <c r="I28" s="10"/>
      <c r="J28" s="10"/>
    </row>
    <row r="29" spans="1:10" ht="15">
      <c r="A29" s="78">
        <v>22</v>
      </c>
      <c r="B29" s="118" t="s">
        <v>96</v>
      </c>
      <c r="C29" s="118" t="s">
        <v>97</v>
      </c>
      <c r="D29" s="118">
        <v>30</v>
      </c>
      <c r="E29" s="37"/>
      <c r="F29" s="39">
        <f t="shared" si="0"/>
        <v>0</v>
      </c>
      <c r="G29" s="38">
        <v>0.08</v>
      </c>
      <c r="H29" s="39">
        <f t="shared" si="1"/>
        <v>0</v>
      </c>
      <c r="I29" s="10"/>
      <c r="J29" s="10"/>
    </row>
    <row r="30" spans="1:10" ht="15">
      <c r="A30" s="78">
        <v>23</v>
      </c>
      <c r="B30" s="118" t="s">
        <v>98</v>
      </c>
      <c r="C30" s="118" t="s">
        <v>99</v>
      </c>
      <c r="D30" s="118">
        <v>6</v>
      </c>
      <c r="E30" s="37"/>
      <c r="F30" s="39">
        <f t="shared" si="0"/>
        <v>0</v>
      </c>
      <c r="G30" s="38">
        <v>0.08</v>
      </c>
      <c r="H30" s="39">
        <f t="shared" si="1"/>
        <v>0</v>
      </c>
      <c r="I30" s="10"/>
      <c r="J30" s="10"/>
    </row>
    <row r="31" spans="1:10" ht="45">
      <c r="A31" s="78">
        <v>24</v>
      </c>
      <c r="B31" s="118" t="s">
        <v>100</v>
      </c>
      <c r="C31" s="118" t="s">
        <v>89</v>
      </c>
      <c r="D31" s="118">
        <v>19</v>
      </c>
      <c r="E31" s="37"/>
      <c r="F31" s="39">
        <f t="shared" si="0"/>
        <v>0</v>
      </c>
      <c r="G31" s="38">
        <v>0.08</v>
      </c>
      <c r="H31" s="39">
        <f t="shared" si="1"/>
        <v>0</v>
      </c>
      <c r="I31" s="10"/>
      <c r="J31" s="10"/>
    </row>
    <row r="32" spans="1:10" ht="15">
      <c r="A32" s="78">
        <v>25</v>
      </c>
      <c r="B32" s="118" t="s">
        <v>101</v>
      </c>
      <c r="C32" s="118" t="s">
        <v>99</v>
      </c>
      <c r="D32" s="118">
        <v>7</v>
      </c>
      <c r="E32" s="37"/>
      <c r="F32" s="39">
        <f t="shared" si="0"/>
        <v>0</v>
      </c>
      <c r="G32" s="38">
        <v>0.08</v>
      </c>
      <c r="H32" s="39">
        <f t="shared" si="1"/>
        <v>0</v>
      </c>
      <c r="I32" s="10"/>
      <c r="J32" s="10"/>
    </row>
    <row r="33" spans="1:10" ht="15">
      <c r="A33" s="78">
        <v>26</v>
      </c>
      <c r="B33" s="118" t="s">
        <v>102</v>
      </c>
      <c r="C33" s="118" t="s">
        <v>99</v>
      </c>
      <c r="D33" s="118">
        <v>25</v>
      </c>
      <c r="E33" s="37"/>
      <c r="F33" s="39">
        <f t="shared" si="0"/>
        <v>0</v>
      </c>
      <c r="G33" s="38">
        <v>0.08</v>
      </c>
      <c r="H33" s="39">
        <f t="shared" si="1"/>
        <v>0</v>
      </c>
      <c r="I33" s="10"/>
      <c r="J33" s="10"/>
    </row>
    <row r="34" spans="1:10" ht="30">
      <c r="A34" s="78">
        <v>27</v>
      </c>
      <c r="B34" s="118" t="s">
        <v>103</v>
      </c>
      <c r="C34" s="118" t="s">
        <v>72</v>
      </c>
      <c r="D34" s="118">
        <v>2</v>
      </c>
      <c r="E34" s="37"/>
      <c r="F34" s="39">
        <f t="shared" si="0"/>
        <v>0</v>
      </c>
      <c r="G34" s="38">
        <v>0.08</v>
      </c>
      <c r="H34" s="39">
        <f t="shared" si="1"/>
        <v>0</v>
      </c>
      <c r="I34" s="10"/>
      <c r="J34" s="10"/>
    </row>
    <row r="35" spans="1:10" ht="15">
      <c r="A35" s="78">
        <v>28</v>
      </c>
      <c r="B35" s="118" t="s">
        <v>104</v>
      </c>
      <c r="C35" s="118" t="s">
        <v>105</v>
      </c>
      <c r="D35" s="118">
        <v>45</v>
      </c>
      <c r="E35" s="37"/>
      <c r="F35" s="39">
        <f t="shared" si="0"/>
        <v>0</v>
      </c>
      <c r="G35" s="38">
        <v>0.08</v>
      </c>
      <c r="H35" s="39">
        <f t="shared" si="1"/>
        <v>0</v>
      </c>
      <c r="I35" s="10"/>
      <c r="J35" s="10"/>
    </row>
    <row r="36" spans="1:10" ht="30">
      <c r="A36" s="78">
        <v>29</v>
      </c>
      <c r="B36" s="118" t="s">
        <v>106</v>
      </c>
      <c r="C36" s="118" t="s">
        <v>107</v>
      </c>
      <c r="D36" s="118">
        <v>10</v>
      </c>
      <c r="E36" s="37"/>
      <c r="F36" s="39">
        <f t="shared" si="0"/>
        <v>0</v>
      </c>
      <c r="G36" s="38">
        <v>0.08</v>
      </c>
      <c r="H36" s="39">
        <f t="shared" si="1"/>
        <v>0</v>
      </c>
      <c r="I36" s="10"/>
      <c r="J36" s="10"/>
    </row>
    <row r="37" spans="1:10" ht="15">
      <c r="A37" s="78">
        <v>30</v>
      </c>
      <c r="B37" s="118" t="s">
        <v>108</v>
      </c>
      <c r="C37" s="118" t="s">
        <v>109</v>
      </c>
      <c r="D37" s="118">
        <v>2</v>
      </c>
      <c r="E37" s="37"/>
      <c r="F37" s="39">
        <f t="shared" si="0"/>
        <v>0</v>
      </c>
      <c r="G37" s="38">
        <v>0.08</v>
      </c>
      <c r="H37" s="39">
        <f t="shared" si="1"/>
        <v>0</v>
      </c>
      <c r="I37" s="10"/>
      <c r="J37" s="10"/>
    </row>
    <row r="38" spans="1:10" ht="15">
      <c r="A38" s="78">
        <v>31</v>
      </c>
      <c r="B38" s="118" t="s">
        <v>110</v>
      </c>
      <c r="C38" s="118" t="s">
        <v>111</v>
      </c>
      <c r="D38" s="118">
        <v>1</v>
      </c>
      <c r="E38" s="37"/>
      <c r="F38" s="39">
        <f t="shared" si="0"/>
        <v>0</v>
      </c>
      <c r="G38" s="38">
        <v>0.08</v>
      </c>
      <c r="H38" s="39">
        <f t="shared" si="1"/>
        <v>0</v>
      </c>
      <c r="I38" s="10"/>
      <c r="J38" s="10"/>
    </row>
    <row r="39" spans="1:10" ht="15">
      <c r="A39" s="78">
        <v>32</v>
      </c>
      <c r="B39" s="118" t="s">
        <v>112</v>
      </c>
      <c r="C39" s="118" t="s">
        <v>113</v>
      </c>
      <c r="D39" s="118">
        <v>30</v>
      </c>
      <c r="E39" s="37"/>
      <c r="F39" s="39">
        <f t="shared" si="0"/>
        <v>0</v>
      </c>
      <c r="G39" s="38">
        <v>0.08</v>
      </c>
      <c r="H39" s="39">
        <f t="shared" si="1"/>
        <v>0</v>
      </c>
      <c r="I39" s="10"/>
      <c r="J39" s="10"/>
    </row>
    <row r="40" spans="1:10" ht="15">
      <c r="A40" s="78">
        <v>33</v>
      </c>
      <c r="B40" s="118" t="s">
        <v>114</v>
      </c>
      <c r="C40" s="118" t="s">
        <v>115</v>
      </c>
      <c r="D40" s="118">
        <v>2</v>
      </c>
      <c r="E40" s="37"/>
      <c r="F40" s="39">
        <f t="shared" si="0"/>
        <v>0</v>
      </c>
      <c r="G40" s="38">
        <v>0.08</v>
      </c>
      <c r="H40" s="39">
        <f t="shared" si="1"/>
        <v>0</v>
      </c>
      <c r="I40" s="10"/>
      <c r="J40" s="10"/>
    </row>
    <row r="41" spans="1:10" ht="15">
      <c r="A41" s="78">
        <v>34</v>
      </c>
      <c r="B41" s="118" t="s">
        <v>116</v>
      </c>
      <c r="C41" s="118" t="s">
        <v>117</v>
      </c>
      <c r="D41" s="118">
        <v>10</v>
      </c>
      <c r="E41" s="37"/>
      <c r="F41" s="39">
        <f t="shared" si="0"/>
        <v>0</v>
      </c>
      <c r="G41" s="38">
        <v>0.08</v>
      </c>
      <c r="H41" s="39">
        <f t="shared" si="1"/>
        <v>0</v>
      </c>
      <c r="I41" s="10"/>
      <c r="J41" s="10"/>
    </row>
    <row r="42" spans="1:10" ht="15">
      <c r="A42" s="78">
        <v>35</v>
      </c>
      <c r="B42" s="118" t="s">
        <v>118</v>
      </c>
      <c r="C42" s="118" t="s">
        <v>113</v>
      </c>
      <c r="D42" s="118">
        <v>2</v>
      </c>
      <c r="E42" s="37"/>
      <c r="F42" s="39">
        <f t="shared" si="0"/>
        <v>0</v>
      </c>
      <c r="G42" s="38">
        <v>0.08</v>
      </c>
      <c r="H42" s="39">
        <f t="shared" si="1"/>
        <v>0</v>
      </c>
      <c r="I42" s="10"/>
      <c r="J42" s="10"/>
    </row>
    <row r="43" spans="1:10" ht="30">
      <c r="A43" s="78">
        <v>36</v>
      </c>
      <c r="B43" s="118" t="s">
        <v>119</v>
      </c>
      <c r="C43" s="118" t="s">
        <v>120</v>
      </c>
      <c r="D43" s="118">
        <v>5</v>
      </c>
      <c r="E43" s="37"/>
      <c r="F43" s="39">
        <f t="shared" si="0"/>
        <v>0</v>
      </c>
      <c r="G43" s="38">
        <v>0.08</v>
      </c>
      <c r="H43" s="39">
        <f t="shared" si="1"/>
        <v>0</v>
      </c>
      <c r="I43" s="10"/>
      <c r="J43" s="10"/>
    </row>
    <row r="44" spans="1:10" ht="30">
      <c r="A44" s="78">
        <v>37</v>
      </c>
      <c r="B44" s="118" t="s">
        <v>121</v>
      </c>
      <c r="C44" s="118" t="s">
        <v>69</v>
      </c>
      <c r="D44" s="118">
        <v>121</v>
      </c>
      <c r="E44" s="37"/>
      <c r="F44" s="39">
        <f t="shared" si="0"/>
        <v>0</v>
      </c>
      <c r="G44" s="38">
        <v>0.08</v>
      </c>
      <c r="H44" s="39">
        <f t="shared" si="1"/>
        <v>0</v>
      </c>
      <c r="I44" s="10"/>
      <c r="J44" s="10"/>
    </row>
    <row r="45" spans="1:10" ht="30">
      <c r="A45" s="78">
        <v>38</v>
      </c>
      <c r="B45" s="118" t="s">
        <v>122</v>
      </c>
      <c r="C45" s="118" t="s">
        <v>123</v>
      </c>
      <c r="D45" s="118">
        <v>1</v>
      </c>
      <c r="E45" s="37"/>
      <c r="F45" s="39">
        <f t="shared" si="0"/>
        <v>0</v>
      </c>
      <c r="G45" s="38">
        <v>0.08</v>
      </c>
      <c r="H45" s="39">
        <f t="shared" si="1"/>
        <v>0</v>
      </c>
      <c r="I45" s="10"/>
      <c r="J45" s="10"/>
    </row>
    <row r="46" spans="1:10" ht="30">
      <c r="A46" s="78">
        <v>39</v>
      </c>
      <c r="B46" s="118" t="s">
        <v>124</v>
      </c>
      <c r="C46" s="118" t="s">
        <v>94</v>
      </c>
      <c r="D46" s="118">
        <v>320</v>
      </c>
      <c r="E46" s="37"/>
      <c r="F46" s="39">
        <f t="shared" si="0"/>
        <v>0</v>
      </c>
      <c r="G46" s="38">
        <v>0.08</v>
      </c>
      <c r="H46" s="39">
        <f t="shared" si="1"/>
        <v>0</v>
      </c>
      <c r="I46" s="10"/>
      <c r="J46" s="10"/>
    </row>
    <row r="47" spans="1:10" ht="15">
      <c r="A47" s="78">
        <v>40</v>
      </c>
      <c r="B47" s="118" t="s">
        <v>125</v>
      </c>
      <c r="C47" s="118" t="s">
        <v>126</v>
      </c>
      <c r="D47" s="118">
        <v>10</v>
      </c>
      <c r="E47" s="37"/>
      <c r="F47" s="39">
        <f t="shared" si="0"/>
        <v>0</v>
      </c>
      <c r="G47" s="38">
        <v>0.08</v>
      </c>
      <c r="H47" s="39">
        <f t="shared" si="1"/>
        <v>0</v>
      </c>
      <c r="I47" s="10"/>
      <c r="J47" s="10"/>
    </row>
    <row r="48" spans="1:10" ht="15">
      <c r="A48" s="78">
        <v>41</v>
      </c>
      <c r="B48" s="118" t="s">
        <v>127</v>
      </c>
      <c r="C48" s="118" t="s">
        <v>128</v>
      </c>
      <c r="D48" s="118">
        <v>6</v>
      </c>
      <c r="E48" s="37"/>
      <c r="F48" s="39">
        <f t="shared" si="0"/>
        <v>0</v>
      </c>
      <c r="G48" s="38">
        <v>0.08</v>
      </c>
      <c r="H48" s="39">
        <f t="shared" si="1"/>
        <v>0</v>
      </c>
      <c r="I48" s="10"/>
      <c r="J48" s="10"/>
    </row>
    <row r="49" spans="1:10" ht="15">
      <c r="A49" s="78">
        <v>42</v>
      </c>
      <c r="B49" s="118" t="s">
        <v>129</v>
      </c>
      <c r="C49" s="118" t="s">
        <v>130</v>
      </c>
      <c r="D49" s="118">
        <v>5</v>
      </c>
      <c r="E49" s="37"/>
      <c r="F49" s="39">
        <f t="shared" si="0"/>
        <v>0</v>
      </c>
      <c r="G49" s="38">
        <v>0.08</v>
      </c>
      <c r="H49" s="39">
        <f t="shared" si="1"/>
        <v>0</v>
      </c>
      <c r="I49" s="10"/>
      <c r="J49" s="10"/>
    </row>
    <row r="50" spans="1:10" ht="15">
      <c r="A50" s="149" t="s">
        <v>1005</v>
      </c>
      <c r="B50" s="149"/>
      <c r="C50" s="149"/>
      <c r="D50" s="149"/>
      <c r="E50" s="149"/>
      <c r="F50" s="23">
        <f>SUM(F8:F49)</f>
        <v>0</v>
      </c>
      <c r="G50" s="21"/>
      <c r="H50" s="23">
        <f>SUM(H8:H49)</f>
        <v>0</v>
      </c>
      <c r="I50" s="150"/>
      <c r="J50" s="151"/>
    </row>
    <row r="53" spans="1:10">
      <c r="F53" t="s">
        <v>1014</v>
      </c>
    </row>
    <row r="54" spans="1:10">
      <c r="F54" s="136" t="s">
        <v>1015</v>
      </c>
      <c r="G54" s="136"/>
      <c r="H54" s="136"/>
      <c r="I54" s="136"/>
      <c r="J54" s="136"/>
    </row>
  </sheetData>
  <mergeCells count="6">
    <mergeCell ref="B2:J2"/>
    <mergeCell ref="C3:J3"/>
    <mergeCell ref="A6:E6"/>
    <mergeCell ref="F54:J54"/>
    <mergeCell ref="A50:E50"/>
    <mergeCell ref="I50:J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2"/>
  <sheetViews>
    <sheetView workbookViewId="0">
      <selection activeCell="B2" sqref="B2:J2"/>
    </sheetView>
  </sheetViews>
  <sheetFormatPr defaultRowHeight="14.25"/>
  <cols>
    <col min="1" max="1" width="2.75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1021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112.9" customHeight="1">
      <c r="A7" s="43" t="s">
        <v>19</v>
      </c>
      <c r="B7" s="43" t="s">
        <v>1008</v>
      </c>
      <c r="C7" s="43" t="s">
        <v>20</v>
      </c>
      <c r="D7" s="43" t="s">
        <v>21</v>
      </c>
      <c r="E7" s="44" t="s">
        <v>3</v>
      </c>
      <c r="F7" s="44" t="s">
        <v>17</v>
      </c>
      <c r="G7" s="43" t="s">
        <v>5</v>
      </c>
      <c r="H7" s="44" t="s">
        <v>22</v>
      </c>
      <c r="I7" s="43" t="s">
        <v>10</v>
      </c>
      <c r="J7" s="43" t="s">
        <v>11</v>
      </c>
    </row>
    <row r="8" spans="1:10" ht="29.25" customHeight="1">
      <c r="A8" s="12">
        <v>1</v>
      </c>
      <c r="B8" s="119" t="s">
        <v>205</v>
      </c>
      <c r="C8" s="119" t="s">
        <v>123</v>
      </c>
      <c r="D8" s="119">
        <v>20</v>
      </c>
      <c r="E8" s="13"/>
      <c r="F8" s="15">
        <f>ROUND(E8*D8,2)</f>
        <v>0</v>
      </c>
      <c r="G8" s="14">
        <v>0.08</v>
      </c>
      <c r="H8" s="15">
        <f>ROUND(F8+F8*G8,2)</f>
        <v>0</v>
      </c>
      <c r="I8" s="43"/>
      <c r="J8" s="43"/>
    </row>
    <row r="9" spans="1:10" ht="29.25" customHeight="1">
      <c r="A9" s="12">
        <v>2</v>
      </c>
      <c r="B9" s="119" t="s">
        <v>206</v>
      </c>
      <c r="C9" s="119" t="s">
        <v>123</v>
      </c>
      <c r="D9" s="119">
        <v>13</v>
      </c>
      <c r="E9" s="13"/>
      <c r="F9" s="15">
        <f t="shared" ref="F9:F67" si="0">ROUND(E9*D9,2)</f>
        <v>0</v>
      </c>
      <c r="G9" s="14">
        <v>0.08</v>
      </c>
      <c r="H9" s="15">
        <f t="shared" ref="H9:H67" si="1">ROUND(F9+F9*G9,2)</f>
        <v>0</v>
      </c>
      <c r="I9" s="43"/>
      <c r="J9" s="43"/>
    </row>
    <row r="10" spans="1:10" ht="27" customHeight="1">
      <c r="A10" s="12">
        <v>3</v>
      </c>
      <c r="B10" s="119" t="s">
        <v>207</v>
      </c>
      <c r="C10" s="119" t="s">
        <v>123</v>
      </c>
      <c r="D10" s="119">
        <v>6</v>
      </c>
      <c r="E10" s="13"/>
      <c r="F10" s="15">
        <f t="shared" si="0"/>
        <v>0</v>
      </c>
      <c r="G10" s="14">
        <v>0.08</v>
      </c>
      <c r="H10" s="15">
        <f t="shared" si="1"/>
        <v>0</v>
      </c>
      <c r="I10" s="43"/>
      <c r="J10" s="43"/>
    </row>
    <row r="11" spans="1:10" ht="15">
      <c r="A11" s="12">
        <v>4</v>
      </c>
      <c r="B11" s="119" t="s">
        <v>208</v>
      </c>
      <c r="C11" s="119" t="s">
        <v>209</v>
      </c>
      <c r="D11" s="119">
        <v>1</v>
      </c>
      <c r="E11" s="13"/>
      <c r="F11" s="15">
        <f t="shared" si="0"/>
        <v>0</v>
      </c>
      <c r="G11" s="14">
        <v>0.08</v>
      </c>
      <c r="H11" s="15">
        <f t="shared" si="1"/>
        <v>0</v>
      </c>
      <c r="I11" s="12"/>
      <c r="J11" s="12"/>
    </row>
    <row r="12" spans="1:10" ht="15">
      <c r="A12" s="12">
        <v>5</v>
      </c>
      <c r="B12" s="119" t="s">
        <v>210</v>
      </c>
      <c r="C12" s="119" t="s">
        <v>211</v>
      </c>
      <c r="D12" s="119">
        <v>2</v>
      </c>
      <c r="E12" s="13"/>
      <c r="F12" s="15">
        <f t="shared" si="0"/>
        <v>0</v>
      </c>
      <c r="G12" s="14">
        <v>0.08</v>
      </c>
      <c r="H12" s="15">
        <f t="shared" si="1"/>
        <v>0</v>
      </c>
      <c r="I12" s="12"/>
      <c r="J12" s="12"/>
    </row>
    <row r="13" spans="1:10" ht="15">
      <c r="A13" s="12">
        <v>6</v>
      </c>
      <c r="B13" s="119" t="s">
        <v>212</v>
      </c>
      <c r="C13" s="119" t="s">
        <v>211</v>
      </c>
      <c r="D13" s="119">
        <v>3</v>
      </c>
      <c r="E13" s="13"/>
      <c r="F13" s="15">
        <f t="shared" si="0"/>
        <v>0</v>
      </c>
      <c r="G13" s="14">
        <v>0.08</v>
      </c>
      <c r="H13" s="15">
        <f t="shared" si="1"/>
        <v>0</v>
      </c>
      <c r="I13" s="12"/>
      <c r="J13" s="12"/>
    </row>
    <row r="14" spans="1:10" ht="15">
      <c r="A14" s="12">
        <v>7</v>
      </c>
      <c r="B14" s="119" t="s">
        <v>213</v>
      </c>
      <c r="C14" s="119" t="s">
        <v>63</v>
      </c>
      <c r="D14" s="119">
        <v>40</v>
      </c>
      <c r="E14" s="13"/>
      <c r="F14" s="15">
        <f t="shared" si="0"/>
        <v>0</v>
      </c>
      <c r="G14" s="14">
        <v>0.08</v>
      </c>
      <c r="H14" s="15">
        <f t="shared" si="1"/>
        <v>0</v>
      </c>
      <c r="I14" s="12"/>
      <c r="J14" s="12"/>
    </row>
    <row r="15" spans="1:10" ht="15">
      <c r="A15" s="12">
        <v>8</v>
      </c>
      <c r="B15" s="119" t="s">
        <v>214</v>
      </c>
      <c r="C15" s="119" t="s">
        <v>211</v>
      </c>
      <c r="D15" s="119">
        <v>58</v>
      </c>
      <c r="E15" s="13"/>
      <c r="F15" s="15">
        <f t="shared" si="0"/>
        <v>0</v>
      </c>
      <c r="G15" s="14">
        <v>0.08</v>
      </c>
      <c r="H15" s="15">
        <f t="shared" si="1"/>
        <v>0</v>
      </c>
      <c r="I15" s="12"/>
      <c r="J15" s="12"/>
    </row>
    <row r="16" spans="1:10" ht="15">
      <c r="A16" s="12">
        <v>9</v>
      </c>
      <c r="B16" s="119" t="s">
        <v>215</v>
      </c>
      <c r="C16" s="119" t="s">
        <v>211</v>
      </c>
      <c r="D16" s="119">
        <v>8</v>
      </c>
      <c r="E16" s="13"/>
      <c r="F16" s="15">
        <f t="shared" si="0"/>
        <v>0</v>
      </c>
      <c r="G16" s="14">
        <v>0.08</v>
      </c>
      <c r="H16" s="15">
        <f t="shared" si="1"/>
        <v>0</v>
      </c>
      <c r="I16" s="12"/>
      <c r="J16" s="12"/>
    </row>
    <row r="17" spans="1:10" ht="15">
      <c r="A17" s="12">
        <v>10</v>
      </c>
      <c r="B17" s="119" t="s">
        <v>216</v>
      </c>
      <c r="C17" s="119" t="s">
        <v>211</v>
      </c>
      <c r="D17" s="119">
        <v>132</v>
      </c>
      <c r="E17" s="13"/>
      <c r="F17" s="15">
        <f t="shared" si="0"/>
        <v>0</v>
      </c>
      <c r="G17" s="14">
        <v>0.08</v>
      </c>
      <c r="H17" s="15">
        <f t="shared" si="1"/>
        <v>0</v>
      </c>
      <c r="I17" s="12"/>
      <c r="J17" s="12"/>
    </row>
    <row r="18" spans="1:10" ht="15">
      <c r="A18" s="12">
        <v>11</v>
      </c>
      <c r="B18" s="119" t="s">
        <v>217</v>
      </c>
      <c r="C18" s="119" t="s">
        <v>211</v>
      </c>
      <c r="D18" s="119">
        <v>41</v>
      </c>
      <c r="E18" s="13"/>
      <c r="F18" s="15">
        <f t="shared" si="0"/>
        <v>0</v>
      </c>
      <c r="G18" s="14">
        <v>0.08</v>
      </c>
      <c r="H18" s="15">
        <f t="shared" si="1"/>
        <v>0</v>
      </c>
      <c r="I18" s="12"/>
      <c r="J18" s="12"/>
    </row>
    <row r="19" spans="1:10" ht="15">
      <c r="A19" s="12">
        <v>12</v>
      </c>
      <c r="B19" s="119" t="s">
        <v>218</v>
      </c>
      <c r="C19" s="119" t="s">
        <v>63</v>
      </c>
      <c r="D19" s="119">
        <v>2</v>
      </c>
      <c r="E19" s="13"/>
      <c r="F19" s="15">
        <f t="shared" si="0"/>
        <v>0</v>
      </c>
      <c r="G19" s="14">
        <v>0.08</v>
      </c>
      <c r="H19" s="15">
        <f t="shared" si="1"/>
        <v>0</v>
      </c>
      <c r="I19" s="12"/>
      <c r="J19" s="12"/>
    </row>
    <row r="20" spans="1:10" ht="15">
      <c r="A20" s="12">
        <v>13</v>
      </c>
      <c r="B20" s="119" t="s">
        <v>219</v>
      </c>
      <c r="C20" s="119" t="s">
        <v>63</v>
      </c>
      <c r="D20" s="119">
        <v>5</v>
      </c>
      <c r="E20" s="13"/>
      <c r="F20" s="15">
        <f t="shared" si="0"/>
        <v>0</v>
      </c>
      <c r="G20" s="14">
        <v>0.08</v>
      </c>
      <c r="H20" s="15">
        <f t="shared" si="1"/>
        <v>0</v>
      </c>
      <c r="I20" s="12"/>
      <c r="J20" s="12"/>
    </row>
    <row r="21" spans="1:10" ht="15">
      <c r="A21" s="12">
        <v>14</v>
      </c>
      <c r="B21" s="119" t="s">
        <v>220</v>
      </c>
      <c r="C21" s="119" t="s">
        <v>105</v>
      </c>
      <c r="D21" s="119">
        <v>19</v>
      </c>
      <c r="E21" s="13"/>
      <c r="F21" s="15">
        <f t="shared" si="0"/>
        <v>0</v>
      </c>
      <c r="G21" s="14">
        <v>0.08</v>
      </c>
      <c r="H21" s="15">
        <f t="shared" si="1"/>
        <v>0</v>
      </c>
      <c r="I21" s="12"/>
      <c r="J21" s="12"/>
    </row>
    <row r="22" spans="1:10" ht="15">
      <c r="A22" s="12">
        <v>15</v>
      </c>
      <c r="B22" s="119" t="s">
        <v>221</v>
      </c>
      <c r="C22" s="119" t="s">
        <v>211</v>
      </c>
      <c r="D22" s="119">
        <v>77</v>
      </c>
      <c r="E22" s="13"/>
      <c r="F22" s="15">
        <f t="shared" si="0"/>
        <v>0</v>
      </c>
      <c r="G22" s="14">
        <v>0.08</v>
      </c>
      <c r="H22" s="15">
        <f t="shared" si="1"/>
        <v>0</v>
      </c>
      <c r="I22" s="12"/>
      <c r="J22" s="12"/>
    </row>
    <row r="23" spans="1:10" ht="15">
      <c r="A23" s="12">
        <v>16</v>
      </c>
      <c r="B23" s="119" t="s">
        <v>222</v>
      </c>
      <c r="C23" s="119" t="s">
        <v>211</v>
      </c>
      <c r="D23" s="119">
        <v>282</v>
      </c>
      <c r="E23" s="13"/>
      <c r="F23" s="15">
        <f t="shared" si="0"/>
        <v>0</v>
      </c>
      <c r="G23" s="14">
        <v>0.08</v>
      </c>
      <c r="H23" s="15">
        <f t="shared" si="1"/>
        <v>0</v>
      </c>
      <c r="I23" s="12"/>
      <c r="J23" s="12"/>
    </row>
    <row r="24" spans="1:10" ht="15">
      <c r="A24" s="12">
        <v>17</v>
      </c>
      <c r="B24" s="119" t="s">
        <v>223</v>
      </c>
      <c r="C24" s="119" t="s">
        <v>211</v>
      </c>
      <c r="D24" s="119">
        <v>11</v>
      </c>
      <c r="E24" s="13"/>
      <c r="F24" s="15">
        <f t="shared" si="0"/>
        <v>0</v>
      </c>
      <c r="G24" s="14">
        <v>0.08</v>
      </c>
      <c r="H24" s="15">
        <f t="shared" si="1"/>
        <v>0</v>
      </c>
      <c r="I24" s="12"/>
      <c r="J24" s="12"/>
    </row>
    <row r="25" spans="1:10" ht="15">
      <c r="A25" s="12">
        <v>18</v>
      </c>
      <c r="B25" s="119" t="s">
        <v>224</v>
      </c>
      <c r="C25" s="119" t="s">
        <v>211</v>
      </c>
      <c r="D25" s="119">
        <v>2</v>
      </c>
      <c r="E25" s="13"/>
      <c r="F25" s="15">
        <f t="shared" si="0"/>
        <v>0</v>
      </c>
      <c r="G25" s="14">
        <v>0.08</v>
      </c>
      <c r="H25" s="15">
        <f t="shared" si="1"/>
        <v>0</v>
      </c>
      <c r="I25" s="12"/>
      <c r="J25" s="12"/>
    </row>
    <row r="26" spans="1:10" ht="15">
      <c r="A26" s="12">
        <v>19</v>
      </c>
      <c r="B26" s="119" t="s">
        <v>225</v>
      </c>
      <c r="C26" s="119" t="s">
        <v>226</v>
      </c>
      <c r="D26" s="119">
        <v>24</v>
      </c>
      <c r="E26" s="13"/>
      <c r="F26" s="15">
        <f t="shared" si="0"/>
        <v>0</v>
      </c>
      <c r="G26" s="14">
        <v>0.08</v>
      </c>
      <c r="H26" s="15">
        <f t="shared" si="1"/>
        <v>0</v>
      </c>
      <c r="I26" s="12"/>
      <c r="J26" s="12"/>
    </row>
    <row r="27" spans="1:10" ht="15">
      <c r="A27" s="12">
        <v>20</v>
      </c>
      <c r="B27" s="119" t="s">
        <v>227</v>
      </c>
      <c r="C27" s="119" t="s">
        <v>228</v>
      </c>
      <c r="D27" s="119">
        <v>23</v>
      </c>
      <c r="E27" s="13"/>
      <c r="F27" s="15">
        <f t="shared" si="0"/>
        <v>0</v>
      </c>
      <c r="G27" s="14">
        <v>0.08</v>
      </c>
      <c r="H27" s="15">
        <f t="shared" si="1"/>
        <v>0</v>
      </c>
      <c r="I27" s="12"/>
      <c r="J27" s="12"/>
    </row>
    <row r="28" spans="1:10" ht="15">
      <c r="A28" s="12">
        <v>21</v>
      </c>
      <c r="B28" s="119" t="s">
        <v>229</v>
      </c>
      <c r="C28" s="119" t="s">
        <v>230</v>
      </c>
      <c r="D28" s="119">
        <v>6</v>
      </c>
      <c r="E28" s="13"/>
      <c r="F28" s="15">
        <f t="shared" si="0"/>
        <v>0</v>
      </c>
      <c r="G28" s="14">
        <v>0.08</v>
      </c>
      <c r="H28" s="15">
        <f t="shared" si="1"/>
        <v>0</v>
      </c>
      <c r="I28" s="12"/>
      <c r="J28" s="12"/>
    </row>
    <row r="29" spans="1:10" ht="30">
      <c r="A29" s="12">
        <v>22</v>
      </c>
      <c r="B29" s="119" t="s">
        <v>231</v>
      </c>
      <c r="C29" s="119" t="s">
        <v>232</v>
      </c>
      <c r="D29" s="119">
        <v>46</v>
      </c>
      <c r="E29" s="13"/>
      <c r="F29" s="15">
        <f t="shared" si="0"/>
        <v>0</v>
      </c>
      <c r="G29" s="14">
        <v>0.08</v>
      </c>
      <c r="H29" s="15">
        <f t="shared" si="1"/>
        <v>0</v>
      </c>
      <c r="I29" s="12"/>
      <c r="J29" s="12"/>
    </row>
    <row r="30" spans="1:10" ht="15">
      <c r="A30" s="12">
        <v>23</v>
      </c>
      <c r="B30" s="119" t="s">
        <v>233</v>
      </c>
      <c r="C30" s="119" t="s">
        <v>234</v>
      </c>
      <c r="D30" s="119">
        <v>150</v>
      </c>
      <c r="E30" s="13"/>
      <c r="F30" s="15">
        <f t="shared" si="0"/>
        <v>0</v>
      </c>
      <c r="G30" s="14">
        <v>0.08</v>
      </c>
      <c r="H30" s="15">
        <f t="shared" si="1"/>
        <v>0</v>
      </c>
      <c r="I30" s="12"/>
      <c r="J30" s="12"/>
    </row>
    <row r="31" spans="1:10" ht="15">
      <c r="A31" s="12">
        <v>24</v>
      </c>
      <c r="B31" s="119" t="s">
        <v>235</v>
      </c>
      <c r="C31" s="119" t="s">
        <v>63</v>
      </c>
      <c r="D31" s="119">
        <v>51</v>
      </c>
      <c r="E31" s="13"/>
      <c r="F31" s="15">
        <f t="shared" si="0"/>
        <v>0</v>
      </c>
      <c r="G31" s="14">
        <v>0.08</v>
      </c>
      <c r="H31" s="15">
        <f t="shared" si="1"/>
        <v>0</v>
      </c>
      <c r="I31" s="12"/>
      <c r="J31" s="12"/>
    </row>
    <row r="32" spans="1:10" ht="17.25" customHeight="1">
      <c r="A32" s="12">
        <v>25</v>
      </c>
      <c r="B32" s="119" t="s">
        <v>236</v>
      </c>
      <c r="C32" s="119" t="s">
        <v>232</v>
      </c>
      <c r="D32" s="119">
        <v>4</v>
      </c>
      <c r="E32" s="13"/>
      <c r="F32" s="15">
        <f t="shared" si="0"/>
        <v>0</v>
      </c>
      <c r="G32" s="14">
        <v>0.08</v>
      </c>
      <c r="H32" s="15">
        <f t="shared" si="1"/>
        <v>0</v>
      </c>
      <c r="I32" s="12"/>
      <c r="J32" s="12"/>
    </row>
    <row r="33" spans="1:10" ht="15">
      <c r="A33" s="12">
        <v>26</v>
      </c>
      <c r="B33" s="119" t="s">
        <v>237</v>
      </c>
      <c r="C33" s="119" t="s">
        <v>211</v>
      </c>
      <c r="D33" s="119">
        <v>250</v>
      </c>
      <c r="E33" s="13"/>
      <c r="F33" s="15">
        <f t="shared" si="0"/>
        <v>0</v>
      </c>
      <c r="G33" s="14">
        <v>0.08</v>
      </c>
      <c r="H33" s="15">
        <f t="shared" si="1"/>
        <v>0</v>
      </c>
      <c r="I33" s="12"/>
      <c r="J33" s="12"/>
    </row>
    <row r="34" spans="1:10" ht="15">
      <c r="A34" s="12">
        <v>27</v>
      </c>
      <c r="B34" s="119" t="s">
        <v>238</v>
      </c>
      <c r="C34" s="119" t="s">
        <v>228</v>
      </c>
      <c r="D34" s="119">
        <v>55</v>
      </c>
      <c r="E34" s="13"/>
      <c r="F34" s="15">
        <f t="shared" si="0"/>
        <v>0</v>
      </c>
      <c r="G34" s="14">
        <v>0.08</v>
      </c>
      <c r="H34" s="15">
        <f t="shared" si="1"/>
        <v>0</v>
      </c>
      <c r="I34" s="12"/>
      <c r="J34" s="12"/>
    </row>
    <row r="35" spans="1:10" ht="15">
      <c r="A35" s="12">
        <v>28</v>
      </c>
      <c r="B35" s="120" t="s">
        <v>239</v>
      </c>
      <c r="C35" s="120" t="s">
        <v>63</v>
      </c>
      <c r="D35" s="120">
        <v>4</v>
      </c>
      <c r="E35" s="46"/>
      <c r="F35" s="15">
        <f t="shared" si="0"/>
        <v>0</v>
      </c>
      <c r="G35" s="47">
        <v>0.08</v>
      </c>
      <c r="H35" s="15">
        <f t="shared" si="1"/>
        <v>0</v>
      </c>
      <c r="I35" s="45"/>
      <c r="J35" s="45"/>
    </row>
    <row r="36" spans="1:10" ht="15">
      <c r="A36" s="12">
        <v>29</v>
      </c>
      <c r="B36" s="119" t="s">
        <v>240</v>
      </c>
      <c r="C36" s="119" t="s">
        <v>209</v>
      </c>
      <c r="D36" s="119">
        <v>66</v>
      </c>
      <c r="E36" s="13"/>
      <c r="F36" s="15">
        <f t="shared" si="0"/>
        <v>0</v>
      </c>
      <c r="G36" s="14">
        <v>0.08</v>
      </c>
      <c r="H36" s="15">
        <f t="shared" si="1"/>
        <v>0</v>
      </c>
      <c r="I36" s="12"/>
      <c r="J36" s="12"/>
    </row>
    <row r="37" spans="1:10" ht="15">
      <c r="A37" s="12">
        <v>30</v>
      </c>
      <c r="B37" s="119" t="s">
        <v>241</v>
      </c>
      <c r="C37" s="119" t="s">
        <v>209</v>
      </c>
      <c r="D37" s="119">
        <v>191</v>
      </c>
      <c r="E37" s="13"/>
      <c r="F37" s="15">
        <f t="shared" si="0"/>
        <v>0</v>
      </c>
      <c r="G37" s="14">
        <v>0.08</v>
      </c>
      <c r="H37" s="15">
        <f t="shared" si="1"/>
        <v>0</v>
      </c>
      <c r="I37" s="12"/>
      <c r="J37" s="12"/>
    </row>
    <row r="38" spans="1:10" ht="15">
      <c r="A38" s="12">
        <v>31</v>
      </c>
      <c r="B38" s="119" t="s">
        <v>242</v>
      </c>
      <c r="C38" s="119" t="s">
        <v>209</v>
      </c>
      <c r="D38" s="119">
        <v>240</v>
      </c>
      <c r="E38" s="13"/>
      <c r="F38" s="15">
        <f t="shared" si="0"/>
        <v>0</v>
      </c>
      <c r="G38" s="14">
        <v>0.08</v>
      </c>
      <c r="H38" s="15">
        <f t="shared" si="1"/>
        <v>0</v>
      </c>
      <c r="I38" s="12"/>
      <c r="J38" s="12"/>
    </row>
    <row r="39" spans="1:10" ht="15">
      <c r="A39" s="12">
        <v>32</v>
      </c>
      <c r="B39" s="119" t="s">
        <v>243</v>
      </c>
      <c r="C39" s="119" t="s">
        <v>209</v>
      </c>
      <c r="D39" s="119">
        <v>80</v>
      </c>
      <c r="E39" s="13"/>
      <c r="F39" s="15">
        <f t="shared" si="0"/>
        <v>0</v>
      </c>
      <c r="G39" s="14">
        <v>0.08</v>
      </c>
      <c r="H39" s="15">
        <f t="shared" si="1"/>
        <v>0</v>
      </c>
      <c r="I39" s="12"/>
      <c r="J39" s="12"/>
    </row>
    <row r="40" spans="1:10" ht="15">
      <c r="A40" s="12">
        <v>33</v>
      </c>
      <c r="B40" s="119" t="s">
        <v>244</v>
      </c>
      <c r="C40" s="119" t="s">
        <v>209</v>
      </c>
      <c r="D40" s="119">
        <v>353</v>
      </c>
      <c r="E40" s="13"/>
      <c r="F40" s="15">
        <f t="shared" si="0"/>
        <v>0</v>
      </c>
      <c r="G40" s="14">
        <v>0.08</v>
      </c>
      <c r="H40" s="15">
        <f t="shared" si="1"/>
        <v>0</v>
      </c>
      <c r="I40" s="12"/>
      <c r="J40" s="12"/>
    </row>
    <row r="41" spans="1:10" ht="15">
      <c r="A41" s="12">
        <v>34</v>
      </c>
      <c r="B41" s="119" t="s">
        <v>245</v>
      </c>
      <c r="C41" s="119" t="s">
        <v>211</v>
      </c>
      <c r="D41" s="119">
        <v>2</v>
      </c>
      <c r="E41" s="13"/>
      <c r="F41" s="15">
        <f t="shared" si="0"/>
        <v>0</v>
      </c>
      <c r="G41" s="14">
        <v>0.08</v>
      </c>
      <c r="H41" s="15">
        <f t="shared" si="1"/>
        <v>0</v>
      </c>
      <c r="I41" s="12"/>
      <c r="J41" s="12"/>
    </row>
    <row r="42" spans="1:10" ht="15">
      <c r="A42" s="12">
        <v>35</v>
      </c>
      <c r="B42" s="119" t="s">
        <v>246</v>
      </c>
      <c r="C42" s="119" t="s">
        <v>211</v>
      </c>
      <c r="D42" s="119">
        <v>1</v>
      </c>
      <c r="E42" s="13"/>
      <c r="F42" s="15">
        <f t="shared" si="0"/>
        <v>0</v>
      </c>
      <c r="G42" s="14">
        <v>0.08</v>
      </c>
      <c r="H42" s="15">
        <f t="shared" si="1"/>
        <v>0</v>
      </c>
      <c r="I42" s="12"/>
      <c r="J42" s="12"/>
    </row>
    <row r="43" spans="1:10" ht="15">
      <c r="A43" s="12">
        <v>36</v>
      </c>
      <c r="B43" s="119" t="s">
        <v>247</v>
      </c>
      <c r="C43" s="119" t="s">
        <v>63</v>
      </c>
      <c r="D43" s="119">
        <v>120</v>
      </c>
      <c r="E43" s="13"/>
      <c r="F43" s="15">
        <f t="shared" si="0"/>
        <v>0</v>
      </c>
      <c r="G43" s="14">
        <v>0.08</v>
      </c>
      <c r="H43" s="15">
        <f t="shared" si="1"/>
        <v>0</v>
      </c>
      <c r="I43" s="12"/>
      <c r="J43" s="12"/>
    </row>
    <row r="44" spans="1:10" ht="15">
      <c r="A44" s="12">
        <v>37</v>
      </c>
      <c r="B44" s="119" t="s">
        <v>248</v>
      </c>
      <c r="C44" s="119" t="s">
        <v>105</v>
      </c>
      <c r="D44" s="119">
        <v>254</v>
      </c>
      <c r="E44" s="13"/>
      <c r="F44" s="15">
        <f t="shared" si="0"/>
        <v>0</v>
      </c>
      <c r="G44" s="14">
        <v>0.08</v>
      </c>
      <c r="H44" s="15">
        <f t="shared" si="1"/>
        <v>0</v>
      </c>
      <c r="I44" s="12"/>
      <c r="J44" s="12"/>
    </row>
    <row r="45" spans="1:10" ht="15">
      <c r="A45" s="12">
        <v>38</v>
      </c>
      <c r="B45" s="119" t="s">
        <v>249</v>
      </c>
      <c r="C45" s="119" t="s">
        <v>228</v>
      </c>
      <c r="D45" s="119">
        <v>7</v>
      </c>
      <c r="E45" s="13"/>
      <c r="F45" s="15">
        <f t="shared" si="0"/>
        <v>0</v>
      </c>
      <c r="G45" s="14">
        <v>0.08</v>
      </c>
      <c r="H45" s="15">
        <f t="shared" si="1"/>
        <v>0</v>
      </c>
      <c r="I45" s="12"/>
      <c r="J45" s="12"/>
    </row>
    <row r="46" spans="1:10" ht="15">
      <c r="A46" s="12">
        <v>39</v>
      </c>
      <c r="B46" s="119" t="s">
        <v>250</v>
      </c>
      <c r="C46" s="119" t="s">
        <v>228</v>
      </c>
      <c r="D46" s="119">
        <v>31</v>
      </c>
      <c r="E46" s="13"/>
      <c r="F46" s="15">
        <f t="shared" si="0"/>
        <v>0</v>
      </c>
      <c r="G46" s="14">
        <v>0.08</v>
      </c>
      <c r="H46" s="15">
        <f t="shared" si="1"/>
        <v>0</v>
      </c>
      <c r="I46" s="12"/>
      <c r="J46" s="12"/>
    </row>
    <row r="47" spans="1:10" ht="15">
      <c r="A47" s="12">
        <v>40</v>
      </c>
      <c r="B47" s="119" t="s">
        <v>251</v>
      </c>
      <c r="C47" s="119" t="s">
        <v>228</v>
      </c>
      <c r="D47" s="119">
        <v>34</v>
      </c>
      <c r="E47" s="13"/>
      <c r="F47" s="15">
        <f t="shared" si="0"/>
        <v>0</v>
      </c>
      <c r="G47" s="14">
        <v>0.08</v>
      </c>
      <c r="H47" s="15">
        <f t="shared" si="1"/>
        <v>0</v>
      </c>
      <c r="I47" s="12"/>
      <c r="J47" s="12"/>
    </row>
    <row r="48" spans="1:10" ht="15">
      <c r="A48" s="12">
        <v>41</v>
      </c>
      <c r="B48" s="119" t="s">
        <v>252</v>
      </c>
      <c r="C48" s="119" t="s">
        <v>230</v>
      </c>
      <c r="D48" s="119">
        <v>35</v>
      </c>
      <c r="E48" s="13"/>
      <c r="F48" s="15">
        <f t="shared" si="0"/>
        <v>0</v>
      </c>
      <c r="G48" s="14">
        <v>0.08</v>
      </c>
      <c r="H48" s="15">
        <f t="shared" si="1"/>
        <v>0</v>
      </c>
      <c r="I48" s="12"/>
      <c r="J48" s="12"/>
    </row>
    <row r="49" spans="1:10" ht="15">
      <c r="A49" s="12">
        <v>42</v>
      </c>
      <c r="B49" s="119" t="s">
        <v>253</v>
      </c>
      <c r="C49" s="119" t="s">
        <v>105</v>
      </c>
      <c r="D49" s="119">
        <v>12</v>
      </c>
      <c r="E49" s="13"/>
      <c r="F49" s="15">
        <f t="shared" si="0"/>
        <v>0</v>
      </c>
      <c r="G49" s="14">
        <v>0.08</v>
      </c>
      <c r="H49" s="15">
        <f t="shared" si="1"/>
        <v>0</v>
      </c>
      <c r="I49" s="12"/>
      <c r="J49" s="12"/>
    </row>
    <row r="50" spans="1:10" ht="15">
      <c r="A50" s="12">
        <v>43</v>
      </c>
      <c r="B50" s="119" t="s">
        <v>254</v>
      </c>
      <c r="C50" s="119" t="s">
        <v>228</v>
      </c>
      <c r="D50" s="119">
        <v>31</v>
      </c>
      <c r="E50" s="13"/>
      <c r="F50" s="15">
        <f t="shared" si="0"/>
        <v>0</v>
      </c>
      <c r="G50" s="14">
        <v>0.08</v>
      </c>
      <c r="H50" s="15">
        <f t="shared" si="1"/>
        <v>0</v>
      </c>
      <c r="I50" s="12"/>
      <c r="J50" s="12"/>
    </row>
    <row r="51" spans="1:10" ht="15">
      <c r="A51" s="12">
        <v>44</v>
      </c>
      <c r="B51" s="119" t="s">
        <v>255</v>
      </c>
      <c r="C51" s="119" t="s">
        <v>228</v>
      </c>
      <c r="D51" s="119">
        <v>90</v>
      </c>
      <c r="E51" s="13"/>
      <c r="F51" s="15">
        <f t="shared" si="0"/>
        <v>0</v>
      </c>
      <c r="G51" s="14">
        <v>0.08</v>
      </c>
      <c r="H51" s="15">
        <f t="shared" si="1"/>
        <v>0</v>
      </c>
      <c r="I51" s="12"/>
      <c r="J51" s="12"/>
    </row>
    <row r="52" spans="1:10" ht="15">
      <c r="A52" s="12">
        <v>45</v>
      </c>
      <c r="B52" s="119" t="s">
        <v>256</v>
      </c>
      <c r="C52" s="119" t="s">
        <v>105</v>
      </c>
      <c r="D52" s="119">
        <v>140</v>
      </c>
      <c r="E52" s="13"/>
      <c r="F52" s="15">
        <f t="shared" si="0"/>
        <v>0</v>
      </c>
      <c r="G52" s="14">
        <v>0.08</v>
      </c>
      <c r="H52" s="15">
        <f t="shared" si="1"/>
        <v>0</v>
      </c>
      <c r="I52" s="12"/>
      <c r="J52" s="12"/>
    </row>
    <row r="53" spans="1:10" ht="15">
      <c r="A53" s="12">
        <v>46</v>
      </c>
      <c r="B53" s="120" t="s">
        <v>257</v>
      </c>
      <c r="C53" s="121" t="s">
        <v>36</v>
      </c>
      <c r="D53" s="121">
        <v>1</v>
      </c>
      <c r="E53" s="48"/>
      <c r="F53" s="15">
        <f t="shared" si="0"/>
        <v>0</v>
      </c>
      <c r="G53" s="49" t="s">
        <v>1009</v>
      </c>
      <c r="H53" s="15">
        <f t="shared" si="1"/>
        <v>0</v>
      </c>
      <c r="I53" s="45"/>
      <c r="J53" s="45"/>
    </row>
    <row r="54" spans="1:10" ht="15">
      <c r="A54" s="12">
        <v>47</v>
      </c>
      <c r="B54" s="120" t="s">
        <v>258</v>
      </c>
      <c r="C54" s="121" t="s">
        <v>36</v>
      </c>
      <c r="D54" s="121">
        <v>1</v>
      </c>
      <c r="E54" s="48"/>
      <c r="F54" s="15">
        <f t="shared" si="0"/>
        <v>0</v>
      </c>
      <c r="G54" s="49" t="s">
        <v>1009</v>
      </c>
      <c r="H54" s="15">
        <f t="shared" si="1"/>
        <v>0</v>
      </c>
      <c r="I54" s="12"/>
      <c r="J54" s="12"/>
    </row>
    <row r="55" spans="1:10" ht="15">
      <c r="A55" s="12">
        <v>48</v>
      </c>
      <c r="B55" s="120" t="s">
        <v>259</v>
      </c>
      <c r="C55" s="121" t="s">
        <v>12</v>
      </c>
      <c r="D55" s="121">
        <v>1</v>
      </c>
      <c r="E55" s="48"/>
      <c r="F55" s="15">
        <f t="shared" si="0"/>
        <v>0</v>
      </c>
      <c r="G55" s="49" t="s">
        <v>1009</v>
      </c>
      <c r="H55" s="15">
        <f t="shared" si="1"/>
        <v>0</v>
      </c>
      <c r="I55" s="12"/>
      <c r="J55" s="12"/>
    </row>
    <row r="56" spans="1:10" ht="15">
      <c r="A56" s="12">
        <v>49</v>
      </c>
      <c r="B56" s="119" t="s">
        <v>260</v>
      </c>
      <c r="C56" s="119" t="s">
        <v>261</v>
      </c>
      <c r="D56" s="119">
        <v>4</v>
      </c>
      <c r="E56" s="13"/>
      <c r="F56" s="15">
        <f t="shared" si="0"/>
        <v>0</v>
      </c>
      <c r="G56" s="14">
        <v>0.08</v>
      </c>
      <c r="H56" s="15">
        <f t="shared" si="1"/>
        <v>0</v>
      </c>
      <c r="I56" s="12"/>
      <c r="J56" s="12"/>
    </row>
    <row r="57" spans="1:10" ht="15">
      <c r="A57" s="12">
        <v>50</v>
      </c>
      <c r="B57" s="119" t="s">
        <v>262</v>
      </c>
      <c r="C57" s="119" t="s">
        <v>261</v>
      </c>
      <c r="D57" s="119">
        <v>17</v>
      </c>
      <c r="E57" s="13"/>
      <c r="F57" s="15">
        <f t="shared" si="0"/>
        <v>0</v>
      </c>
      <c r="G57" s="14">
        <v>0.08</v>
      </c>
      <c r="H57" s="15">
        <f t="shared" si="1"/>
        <v>0</v>
      </c>
      <c r="I57" s="12"/>
      <c r="J57" s="12"/>
    </row>
    <row r="58" spans="1:10" ht="15">
      <c r="A58" s="12">
        <v>51</v>
      </c>
      <c r="B58" s="119" t="s">
        <v>263</v>
      </c>
      <c r="C58" s="119" t="s">
        <v>63</v>
      </c>
      <c r="D58" s="119">
        <v>3</v>
      </c>
      <c r="E58" s="13"/>
      <c r="F58" s="15">
        <f t="shared" si="0"/>
        <v>0</v>
      </c>
      <c r="G58" s="14">
        <v>0.08</v>
      </c>
      <c r="H58" s="15">
        <f t="shared" si="1"/>
        <v>0</v>
      </c>
      <c r="I58" s="12"/>
      <c r="J58" s="12"/>
    </row>
    <row r="59" spans="1:10" ht="15">
      <c r="A59" s="12">
        <v>52</v>
      </c>
      <c r="B59" s="119" t="s">
        <v>264</v>
      </c>
      <c r="C59" s="119" t="s">
        <v>63</v>
      </c>
      <c r="D59" s="119">
        <v>107</v>
      </c>
      <c r="E59" s="13"/>
      <c r="F59" s="15">
        <f t="shared" si="0"/>
        <v>0</v>
      </c>
      <c r="G59" s="14">
        <v>0.08</v>
      </c>
      <c r="H59" s="15">
        <f t="shared" si="1"/>
        <v>0</v>
      </c>
      <c r="I59" s="12"/>
      <c r="J59" s="12"/>
    </row>
    <row r="60" spans="1:10" ht="15">
      <c r="A60" s="12">
        <v>53</v>
      </c>
      <c r="B60" s="119" t="s">
        <v>265</v>
      </c>
      <c r="C60" s="119" t="s">
        <v>228</v>
      </c>
      <c r="D60" s="119">
        <v>18</v>
      </c>
      <c r="E60" s="13"/>
      <c r="F60" s="15">
        <f t="shared" si="0"/>
        <v>0</v>
      </c>
      <c r="G60" s="14">
        <v>0.08</v>
      </c>
      <c r="H60" s="15">
        <f t="shared" si="1"/>
        <v>0</v>
      </c>
      <c r="I60" s="12"/>
      <c r="J60" s="12"/>
    </row>
    <row r="61" spans="1:10" ht="15">
      <c r="A61" s="12">
        <v>54</v>
      </c>
      <c r="B61" s="119" t="s">
        <v>266</v>
      </c>
      <c r="C61" s="119" t="s">
        <v>63</v>
      </c>
      <c r="D61" s="119">
        <v>1</v>
      </c>
      <c r="E61" s="13"/>
      <c r="F61" s="15">
        <f t="shared" si="0"/>
        <v>0</v>
      </c>
      <c r="G61" s="14">
        <v>0.08</v>
      </c>
      <c r="H61" s="15">
        <f t="shared" si="1"/>
        <v>0</v>
      </c>
      <c r="I61" s="12"/>
      <c r="J61" s="12"/>
    </row>
    <row r="62" spans="1:10" ht="15">
      <c r="A62" s="12">
        <v>55</v>
      </c>
      <c r="B62" s="119" t="s">
        <v>267</v>
      </c>
      <c r="C62" s="119" t="s">
        <v>115</v>
      </c>
      <c r="D62" s="119">
        <v>14</v>
      </c>
      <c r="E62" s="13"/>
      <c r="F62" s="15">
        <f t="shared" si="0"/>
        <v>0</v>
      </c>
      <c r="G62" s="14">
        <v>0.08</v>
      </c>
      <c r="H62" s="15">
        <f t="shared" si="1"/>
        <v>0</v>
      </c>
      <c r="I62" s="12"/>
      <c r="J62" s="12"/>
    </row>
    <row r="63" spans="1:10" ht="30">
      <c r="A63" s="12">
        <v>56</v>
      </c>
      <c r="B63" s="119" t="s">
        <v>268</v>
      </c>
      <c r="C63" s="119" t="s">
        <v>232</v>
      </c>
      <c r="D63" s="119">
        <v>28</v>
      </c>
      <c r="E63" s="13"/>
      <c r="F63" s="15">
        <f t="shared" si="0"/>
        <v>0</v>
      </c>
      <c r="G63" s="14">
        <v>0.08</v>
      </c>
      <c r="H63" s="15">
        <f t="shared" si="1"/>
        <v>0</v>
      </c>
      <c r="I63" s="12"/>
      <c r="J63" s="12"/>
    </row>
    <row r="64" spans="1:10" ht="30">
      <c r="A64" s="12">
        <v>57</v>
      </c>
      <c r="B64" s="119" t="s">
        <v>269</v>
      </c>
      <c r="C64" s="119" t="s">
        <v>270</v>
      </c>
      <c r="D64" s="119">
        <v>5</v>
      </c>
      <c r="E64" s="13"/>
      <c r="F64" s="15">
        <f t="shared" si="0"/>
        <v>0</v>
      </c>
      <c r="G64" s="14">
        <v>0.08</v>
      </c>
      <c r="H64" s="15">
        <f t="shared" si="1"/>
        <v>0</v>
      </c>
      <c r="I64" s="12"/>
      <c r="J64" s="12"/>
    </row>
    <row r="65" spans="1:10" ht="30">
      <c r="A65" s="12">
        <v>58</v>
      </c>
      <c r="B65" s="119" t="s">
        <v>271</v>
      </c>
      <c r="C65" s="119" t="s">
        <v>270</v>
      </c>
      <c r="D65" s="119">
        <v>3</v>
      </c>
      <c r="E65" s="13"/>
      <c r="F65" s="15">
        <f t="shared" si="0"/>
        <v>0</v>
      </c>
      <c r="G65" s="14">
        <v>0.08</v>
      </c>
      <c r="H65" s="15">
        <f t="shared" si="1"/>
        <v>0</v>
      </c>
      <c r="I65" s="12"/>
      <c r="J65" s="12"/>
    </row>
    <row r="66" spans="1:10" ht="15">
      <c r="A66" s="50">
        <v>59</v>
      </c>
      <c r="B66" s="122" t="s">
        <v>272</v>
      </c>
      <c r="C66" s="123" t="s">
        <v>36</v>
      </c>
      <c r="D66" s="123">
        <v>1</v>
      </c>
      <c r="E66" s="51"/>
      <c r="F66" s="15">
        <f t="shared" si="0"/>
        <v>0</v>
      </c>
      <c r="G66" s="52" t="s">
        <v>1009</v>
      </c>
      <c r="H66" s="15">
        <f t="shared" si="1"/>
        <v>0</v>
      </c>
      <c r="I66" s="53"/>
      <c r="J66" s="53"/>
    </row>
    <row r="67" spans="1:10" ht="15">
      <c r="A67" s="54">
        <v>60</v>
      </c>
      <c r="B67" s="124" t="s">
        <v>273</v>
      </c>
      <c r="C67" s="124" t="s">
        <v>274</v>
      </c>
      <c r="D67" s="124">
        <v>1</v>
      </c>
      <c r="E67" s="55"/>
      <c r="F67" s="15">
        <f t="shared" si="0"/>
        <v>0</v>
      </c>
      <c r="G67" s="56">
        <v>0.08</v>
      </c>
      <c r="H67" s="15">
        <f t="shared" si="1"/>
        <v>0</v>
      </c>
      <c r="I67" s="54"/>
      <c r="J67" s="54"/>
    </row>
    <row r="68" spans="1:10" ht="15">
      <c r="A68" s="155" t="s">
        <v>1005</v>
      </c>
      <c r="B68" s="156"/>
      <c r="C68" s="156"/>
      <c r="D68" s="156"/>
      <c r="E68" s="157"/>
      <c r="F68" s="58">
        <f>SUM(F8:F67)</f>
        <v>0</v>
      </c>
      <c r="G68" s="57"/>
      <c r="H68" s="59">
        <f>SUM(H8:H67)</f>
        <v>0</v>
      </c>
      <c r="I68" s="158"/>
      <c r="J68" s="158"/>
    </row>
    <row r="71" spans="1:10">
      <c r="F71" t="s">
        <v>1014</v>
      </c>
    </row>
    <row r="72" spans="1:10">
      <c r="F72" s="136" t="s">
        <v>1015</v>
      </c>
      <c r="G72" s="136"/>
      <c r="H72" s="136"/>
      <c r="I72" s="136"/>
      <c r="J72" s="136"/>
    </row>
  </sheetData>
  <mergeCells count="6">
    <mergeCell ref="A68:E68"/>
    <mergeCell ref="I68:J68"/>
    <mergeCell ref="F72:J72"/>
    <mergeCell ref="B2:J2"/>
    <mergeCell ref="C3:J3"/>
    <mergeCell ref="A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workbookViewId="0">
      <selection activeCell="B2" sqref="B2:J2"/>
    </sheetView>
  </sheetViews>
  <sheetFormatPr defaultRowHeight="14.25"/>
  <cols>
    <col min="1" max="1" width="2.75" customWidth="1"/>
    <col min="2" max="2" width="29.375" customWidth="1"/>
    <col min="3" max="3" width="9.875" customWidth="1"/>
    <col min="4" max="4" width="5.625" customWidth="1"/>
    <col min="5" max="5" width="14.875" customWidth="1"/>
    <col min="6" max="6" width="12.875" customWidth="1"/>
    <col min="7" max="7" width="6" customWidth="1"/>
    <col min="8" max="8" width="13.625" customWidth="1"/>
    <col min="9" max="9" width="11.875" customWidth="1"/>
    <col min="10" max="10" width="9.75" customWidth="1"/>
  </cols>
  <sheetData>
    <row r="1" spans="1:10" ht="31.5">
      <c r="B1" s="84" t="s">
        <v>1010</v>
      </c>
      <c r="H1" s="83" t="s">
        <v>1011</v>
      </c>
    </row>
    <row r="2" spans="1:10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0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0" ht="15">
      <c r="C4" s="83"/>
      <c r="D4" s="83"/>
      <c r="E4" s="83"/>
      <c r="F4" s="83"/>
      <c r="G4" s="83"/>
      <c r="H4" s="83"/>
      <c r="I4" s="83"/>
      <c r="J4" s="83"/>
    </row>
    <row r="5" spans="1:10" ht="15">
      <c r="C5" s="83"/>
      <c r="D5" s="83"/>
      <c r="E5" s="83" t="s">
        <v>1022</v>
      </c>
      <c r="F5" s="83"/>
      <c r="G5" s="83"/>
      <c r="H5" s="83"/>
      <c r="I5" s="83"/>
      <c r="J5" s="83"/>
    </row>
    <row r="6" spans="1:10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0" ht="85.15" customHeight="1">
      <c r="A7" s="16" t="s">
        <v>131</v>
      </c>
      <c r="B7" s="16" t="s">
        <v>1008</v>
      </c>
      <c r="C7" s="16" t="s">
        <v>132</v>
      </c>
      <c r="D7" s="16" t="s">
        <v>21</v>
      </c>
      <c r="E7" s="17" t="s">
        <v>3</v>
      </c>
      <c r="F7" s="17" t="s">
        <v>17</v>
      </c>
      <c r="G7" s="16" t="s">
        <v>5</v>
      </c>
      <c r="H7" s="60" t="s">
        <v>6</v>
      </c>
      <c r="I7" s="16" t="s">
        <v>10</v>
      </c>
      <c r="J7" s="16" t="s">
        <v>11</v>
      </c>
    </row>
    <row r="8" spans="1:10" ht="30">
      <c r="A8" s="78">
        <v>1</v>
      </c>
      <c r="B8" s="125" t="s">
        <v>275</v>
      </c>
      <c r="C8" s="118" t="s">
        <v>276</v>
      </c>
      <c r="D8" s="118">
        <v>16</v>
      </c>
      <c r="E8" s="37"/>
      <c r="F8" s="39">
        <f>ROUND(E8*D8,2)</f>
        <v>0</v>
      </c>
      <c r="G8" s="38">
        <v>0.08</v>
      </c>
      <c r="H8" s="39">
        <f>ROUND(F8+F8*G8,2)</f>
        <v>0</v>
      </c>
      <c r="I8" s="81"/>
      <c r="J8" s="78"/>
    </row>
    <row r="9" spans="1:10" ht="30">
      <c r="A9" s="78">
        <v>2</v>
      </c>
      <c r="B9" s="118" t="s">
        <v>277</v>
      </c>
      <c r="C9" s="118" t="s">
        <v>276</v>
      </c>
      <c r="D9" s="118">
        <v>10</v>
      </c>
      <c r="E9" s="37"/>
      <c r="F9" s="39">
        <f t="shared" ref="F9:F11" si="0">ROUND(E9*D9,2)</f>
        <v>0</v>
      </c>
      <c r="G9" s="38">
        <v>0.08</v>
      </c>
      <c r="H9" s="39">
        <f t="shared" ref="H9:H11" si="1">ROUND(F9+F9*G9,2)</f>
        <v>0</v>
      </c>
      <c r="I9" s="81"/>
      <c r="J9" s="78"/>
    </row>
    <row r="10" spans="1:10" ht="15">
      <c r="A10" s="78">
        <v>3</v>
      </c>
      <c r="B10" s="118" t="s">
        <v>278</v>
      </c>
      <c r="C10" s="118" t="s">
        <v>279</v>
      </c>
      <c r="D10" s="118">
        <v>1</v>
      </c>
      <c r="E10" s="37"/>
      <c r="F10" s="39">
        <f t="shared" si="0"/>
        <v>0</v>
      </c>
      <c r="G10" s="38">
        <v>0.08</v>
      </c>
      <c r="H10" s="39">
        <f t="shared" si="1"/>
        <v>0</v>
      </c>
      <c r="I10" s="81"/>
      <c r="J10" s="78"/>
    </row>
    <row r="11" spans="1:10" ht="15">
      <c r="A11" s="78">
        <v>4</v>
      </c>
      <c r="B11" s="118" t="s">
        <v>280</v>
      </c>
      <c r="C11" s="118" t="s">
        <v>281</v>
      </c>
      <c r="D11" s="118">
        <v>1</v>
      </c>
      <c r="E11" s="37"/>
      <c r="F11" s="39">
        <f t="shared" si="0"/>
        <v>0</v>
      </c>
      <c r="G11" s="38">
        <v>0.08</v>
      </c>
      <c r="H11" s="39">
        <f t="shared" si="1"/>
        <v>0</v>
      </c>
      <c r="I11" s="81"/>
      <c r="J11" s="78"/>
    </row>
    <row r="12" spans="1:10" ht="15">
      <c r="A12" s="138" t="s">
        <v>1003</v>
      </c>
      <c r="B12" s="138"/>
      <c r="C12" s="138"/>
      <c r="D12" s="138"/>
      <c r="E12" s="138"/>
      <c r="F12" s="23">
        <f>SUM(F8:F11)</f>
        <v>0</v>
      </c>
      <c r="G12" s="21"/>
      <c r="H12" s="23">
        <f>SUM(H8:H11)</f>
        <v>0</v>
      </c>
      <c r="I12" s="158"/>
      <c r="J12" s="158"/>
    </row>
    <row r="15" spans="1:10">
      <c r="F15" t="s">
        <v>1014</v>
      </c>
    </row>
    <row r="16" spans="1:10">
      <c r="F16" s="136" t="s">
        <v>1015</v>
      </c>
      <c r="G16" s="136"/>
      <c r="H16" s="136"/>
      <c r="I16" s="136"/>
      <c r="J16" s="136"/>
    </row>
  </sheetData>
  <mergeCells count="6">
    <mergeCell ref="A12:E12"/>
    <mergeCell ref="I12:J12"/>
    <mergeCell ref="F16:J16"/>
    <mergeCell ref="B2:J2"/>
    <mergeCell ref="C3:J3"/>
    <mergeCell ref="A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56"/>
  <sheetViews>
    <sheetView workbookViewId="0">
      <selection activeCell="B2" sqref="B2:J2"/>
    </sheetView>
  </sheetViews>
  <sheetFormatPr defaultRowHeight="14.25"/>
  <cols>
    <col min="1" max="1" width="3.5" bestFit="1" customWidth="1"/>
    <col min="2" max="2" width="22.25" customWidth="1"/>
    <col min="3" max="3" width="9.875" customWidth="1"/>
    <col min="4" max="4" width="5.625" customWidth="1"/>
    <col min="5" max="5" width="6.625" customWidth="1"/>
    <col min="6" max="6" width="15" customWidth="1"/>
    <col min="7" max="7" width="14.75" customWidth="1"/>
    <col min="8" max="8" width="7.75" customWidth="1"/>
    <col min="9" max="9" width="13" customWidth="1"/>
    <col min="10" max="10" width="10.75" customWidth="1"/>
  </cols>
  <sheetData>
    <row r="1" spans="1:11" ht="31.5">
      <c r="B1" s="84" t="s">
        <v>1010</v>
      </c>
      <c r="H1" s="83" t="s">
        <v>1011</v>
      </c>
    </row>
    <row r="2" spans="1:11" ht="31.5" customHeight="1">
      <c r="B2" s="140" t="s">
        <v>1061</v>
      </c>
      <c r="C2" s="140"/>
      <c r="D2" s="140"/>
      <c r="E2" s="140"/>
      <c r="F2" s="140"/>
      <c r="G2" s="140"/>
      <c r="H2" s="140"/>
      <c r="I2" s="140"/>
      <c r="J2" s="140"/>
    </row>
    <row r="3" spans="1:11" ht="15.75">
      <c r="B3" s="82"/>
      <c r="C3" s="141" t="s">
        <v>1012</v>
      </c>
      <c r="D3" s="141"/>
      <c r="E3" s="141"/>
      <c r="F3" s="141"/>
      <c r="G3" s="141"/>
      <c r="H3" s="141"/>
      <c r="I3" s="141"/>
      <c r="J3" s="141"/>
    </row>
    <row r="4" spans="1:11" ht="15">
      <c r="C4" s="83"/>
      <c r="D4" s="83"/>
      <c r="E4" s="83"/>
      <c r="F4" s="83"/>
      <c r="G4" s="83"/>
      <c r="H4" s="83"/>
      <c r="I4" s="83"/>
      <c r="J4" s="83"/>
    </row>
    <row r="5" spans="1:11" ht="15">
      <c r="C5" s="83"/>
      <c r="D5" s="83"/>
      <c r="E5" s="83" t="s">
        <v>1023</v>
      </c>
      <c r="F5" s="83"/>
      <c r="G5" s="83"/>
      <c r="H5" s="83"/>
      <c r="I5" s="83"/>
      <c r="J5" s="83"/>
    </row>
    <row r="6" spans="1:11" ht="15">
      <c r="A6" s="137"/>
      <c r="B6" s="137"/>
      <c r="C6" s="137"/>
      <c r="D6" s="137"/>
      <c r="E6" s="137"/>
      <c r="F6" s="4"/>
      <c r="G6" s="4"/>
      <c r="H6" s="4"/>
      <c r="I6" s="4"/>
      <c r="J6" s="4"/>
    </row>
    <row r="7" spans="1:11" ht="75">
      <c r="A7" s="61" t="s">
        <v>131</v>
      </c>
      <c r="B7" s="62" t="s">
        <v>1008</v>
      </c>
      <c r="C7" s="61" t="s">
        <v>282</v>
      </c>
      <c r="D7" s="61" t="s">
        <v>283</v>
      </c>
      <c r="E7" s="61" t="s">
        <v>21</v>
      </c>
      <c r="F7" s="63" t="s">
        <v>284</v>
      </c>
      <c r="G7" s="64" t="s">
        <v>17</v>
      </c>
      <c r="H7" s="61" t="s">
        <v>5</v>
      </c>
      <c r="I7" s="63" t="s">
        <v>6</v>
      </c>
      <c r="J7" s="61" t="s">
        <v>10</v>
      </c>
      <c r="K7" s="16" t="s">
        <v>11</v>
      </c>
    </row>
    <row r="8" spans="1:11" ht="75">
      <c r="A8" s="65">
        <v>1</v>
      </c>
      <c r="B8" s="126" t="s">
        <v>285</v>
      </c>
      <c r="C8" s="126" t="s">
        <v>286</v>
      </c>
      <c r="D8" s="126" t="s">
        <v>287</v>
      </c>
      <c r="E8" s="127">
        <v>1</v>
      </c>
      <c r="F8" s="67"/>
      <c r="G8" s="74">
        <f>ROUND(F8*E8,2)</f>
        <v>0</v>
      </c>
      <c r="H8" s="68" t="s">
        <v>1009</v>
      </c>
      <c r="I8" s="74">
        <f>ROUND(G8*(1+H8),2)</f>
        <v>0</v>
      </c>
      <c r="J8" s="65"/>
      <c r="K8" s="10"/>
    </row>
    <row r="9" spans="1:11" ht="30">
      <c r="A9" s="65">
        <v>2</v>
      </c>
      <c r="B9" s="126" t="s">
        <v>288</v>
      </c>
      <c r="C9" s="126" t="s">
        <v>289</v>
      </c>
      <c r="D9" s="126" t="s">
        <v>12</v>
      </c>
      <c r="E9" s="127">
        <v>3</v>
      </c>
      <c r="F9" s="67"/>
      <c r="G9" s="74">
        <f t="shared" ref="G9:G72" si="0">ROUND(F9*E9,2)</f>
        <v>0</v>
      </c>
      <c r="H9" s="68" t="s">
        <v>1009</v>
      </c>
      <c r="I9" s="74">
        <f t="shared" ref="I9:I72" si="1">ROUND(G9*(1+H9),2)</f>
        <v>0</v>
      </c>
      <c r="J9" s="65"/>
      <c r="K9" s="10"/>
    </row>
    <row r="10" spans="1:11" ht="30">
      <c r="A10" s="65">
        <v>3</v>
      </c>
      <c r="B10" s="126" t="s">
        <v>290</v>
      </c>
      <c r="C10" s="126" t="s">
        <v>289</v>
      </c>
      <c r="D10" s="126" t="s">
        <v>12</v>
      </c>
      <c r="E10" s="127">
        <v>3</v>
      </c>
      <c r="F10" s="67"/>
      <c r="G10" s="74">
        <f t="shared" si="0"/>
        <v>0</v>
      </c>
      <c r="H10" s="68" t="s">
        <v>1009</v>
      </c>
      <c r="I10" s="74">
        <f t="shared" si="1"/>
        <v>0</v>
      </c>
      <c r="J10" s="65"/>
      <c r="K10" s="10"/>
    </row>
    <row r="11" spans="1:11" ht="30">
      <c r="A11" s="65">
        <v>4</v>
      </c>
      <c r="B11" s="126" t="s">
        <v>291</v>
      </c>
      <c r="C11" s="126" t="s">
        <v>289</v>
      </c>
      <c r="D11" s="126" t="s">
        <v>141</v>
      </c>
      <c r="E11" s="127">
        <v>1</v>
      </c>
      <c r="F11" s="67"/>
      <c r="G11" s="74">
        <f t="shared" si="0"/>
        <v>0</v>
      </c>
      <c r="H11" s="68" t="s">
        <v>1009</v>
      </c>
      <c r="I11" s="74">
        <f t="shared" si="1"/>
        <v>0</v>
      </c>
      <c r="J11" s="65"/>
      <c r="K11" s="10"/>
    </row>
    <row r="12" spans="1:11" ht="30">
      <c r="A12" s="65">
        <v>5</v>
      </c>
      <c r="B12" s="126" t="s">
        <v>292</v>
      </c>
      <c r="C12" s="126" t="s">
        <v>293</v>
      </c>
      <c r="D12" s="126" t="s">
        <v>294</v>
      </c>
      <c r="E12" s="127">
        <v>20</v>
      </c>
      <c r="F12" s="67"/>
      <c r="G12" s="74">
        <f t="shared" si="0"/>
        <v>0</v>
      </c>
      <c r="H12" s="68" t="s">
        <v>1009</v>
      </c>
      <c r="I12" s="74">
        <f t="shared" si="1"/>
        <v>0</v>
      </c>
      <c r="J12" s="65"/>
      <c r="K12" s="10"/>
    </row>
    <row r="13" spans="1:11" ht="30">
      <c r="A13" s="65">
        <v>6</v>
      </c>
      <c r="B13" s="126" t="s">
        <v>295</v>
      </c>
      <c r="C13" s="126" t="s">
        <v>296</v>
      </c>
      <c r="D13" s="126" t="s">
        <v>297</v>
      </c>
      <c r="E13" s="127">
        <v>130</v>
      </c>
      <c r="F13" s="67"/>
      <c r="G13" s="74">
        <f t="shared" si="0"/>
        <v>0</v>
      </c>
      <c r="H13" s="68" t="s">
        <v>1009</v>
      </c>
      <c r="I13" s="74">
        <f t="shared" si="1"/>
        <v>0</v>
      </c>
      <c r="J13" s="65"/>
      <c r="K13" s="10"/>
    </row>
    <row r="14" spans="1:11" ht="30">
      <c r="A14" s="65">
        <v>7</v>
      </c>
      <c r="B14" s="126" t="s">
        <v>298</v>
      </c>
      <c r="C14" s="126" t="s">
        <v>296</v>
      </c>
      <c r="D14" s="126" t="s">
        <v>141</v>
      </c>
      <c r="E14" s="127">
        <v>6</v>
      </c>
      <c r="F14" s="67"/>
      <c r="G14" s="74">
        <f t="shared" si="0"/>
        <v>0</v>
      </c>
      <c r="H14" s="68" t="s">
        <v>1009</v>
      </c>
      <c r="I14" s="74">
        <f t="shared" si="1"/>
        <v>0</v>
      </c>
      <c r="J14" s="65"/>
      <c r="K14" s="10"/>
    </row>
    <row r="15" spans="1:11" ht="30">
      <c r="A15" s="65">
        <v>8</v>
      </c>
      <c r="B15" s="126" t="s">
        <v>299</v>
      </c>
      <c r="C15" s="126" t="s">
        <v>300</v>
      </c>
      <c r="D15" s="126" t="s">
        <v>15</v>
      </c>
      <c r="E15" s="127">
        <v>10</v>
      </c>
      <c r="F15" s="67"/>
      <c r="G15" s="74">
        <f t="shared" si="0"/>
        <v>0</v>
      </c>
      <c r="H15" s="68" t="s">
        <v>1009</v>
      </c>
      <c r="I15" s="74">
        <f t="shared" si="1"/>
        <v>0</v>
      </c>
      <c r="J15" s="65"/>
      <c r="K15" s="10"/>
    </row>
    <row r="16" spans="1:11" ht="30">
      <c r="A16" s="65">
        <v>9</v>
      </c>
      <c r="B16" s="126" t="s">
        <v>301</v>
      </c>
      <c r="C16" s="126" t="s">
        <v>302</v>
      </c>
      <c r="D16" s="126" t="s">
        <v>303</v>
      </c>
      <c r="E16" s="127">
        <v>80</v>
      </c>
      <c r="F16" s="67"/>
      <c r="G16" s="74">
        <f t="shared" si="0"/>
        <v>0</v>
      </c>
      <c r="H16" s="68" t="s">
        <v>1009</v>
      </c>
      <c r="I16" s="74">
        <f t="shared" si="1"/>
        <v>0</v>
      </c>
      <c r="J16" s="65"/>
      <c r="K16" s="10"/>
    </row>
    <row r="17" spans="1:11" ht="30">
      <c r="A17" s="65">
        <v>10</v>
      </c>
      <c r="B17" s="126" t="s">
        <v>304</v>
      </c>
      <c r="C17" s="126" t="s">
        <v>305</v>
      </c>
      <c r="D17" s="126" t="s">
        <v>306</v>
      </c>
      <c r="E17" s="127">
        <v>35</v>
      </c>
      <c r="F17" s="67"/>
      <c r="G17" s="74">
        <f t="shared" si="0"/>
        <v>0</v>
      </c>
      <c r="H17" s="68" t="s">
        <v>1009</v>
      </c>
      <c r="I17" s="74">
        <f t="shared" si="1"/>
        <v>0</v>
      </c>
      <c r="J17" s="65"/>
      <c r="K17" s="10"/>
    </row>
    <row r="18" spans="1:11" ht="30">
      <c r="A18" s="65">
        <v>11</v>
      </c>
      <c r="B18" s="126" t="s">
        <v>307</v>
      </c>
      <c r="C18" s="126" t="s">
        <v>308</v>
      </c>
      <c r="D18" s="126" t="s">
        <v>309</v>
      </c>
      <c r="E18" s="127">
        <v>3</v>
      </c>
      <c r="F18" s="67"/>
      <c r="G18" s="74">
        <f t="shared" si="0"/>
        <v>0</v>
      </c>
      <c r="H18" s="68" t="s">
        <v>1009</v>
      </c>
      <c r="I18" s="74">
        <f t="shared" si="1"/>
        <v>0</v>
      </c>
      <c r="J18" s="65"/>
      <c r="K18" s="10"/>
    </row>
    <row r="19" spans="1:11" ht="30">
      <c r="A19" s="65">
        <v>12</v>
      </c>
      <c r="B19" s="126" t="s">
        <v>310</v>
      </c>
      <c r="C19" s="126" t="s">
        <v>311</v>
      </c>
      <c r="D19" s="126" t="s">
        <v>167</v>
      </c>
      <c r="E19" s="127">
        <v>4</v>
      </c>
      <c r="F19" s="67"/>
      <c r="G19" s="74">
        <f t="shared" si="0"/>
        <v>0</v>
      </c>
      <c r="H19" s="68" t="s">
        <v>1009</v>
      </c>
      <c r="I19" s="74">
        <f t="shared" si="1"/>
        <v>0</v>
      </c>
      <c r="J19" s="65"/>
      <c r="K19" s="10"/>
    </row>
    <row r="20" spans="1:11" ht="30">
      <c r="A20" s="65">
        <v>13</v>
      </c>
      <c r="B20" s="126" t="s">
        <v>312</v>
      </c>
      <c r="C20" s="126" t="s">
        <v>313</v>
      </c>
      <c r="D20" s="126" t="s">
        <v>314</v>
      </c>
      <c r="E20" s="127">
        <v>4</v>
      </c>
      <c r="F20" s="67"/>
      <c r="G20" s="74">
        <f t="shared" si="0"/>
        <v>0</v>
      </c>
      <c r="H20" s="68" t="s">
        <v>1009</v>
      </c>
      <c r="I20" s="74">
        <f t="shared" si="1"/>
        <v>0</v>
      </c>
      <c r="J20" s="65"/>
      <c r="K20" s="10"/>
    </row>
    <row r="21" spans="1:11" ht="30">
      <c r="A21" s="65">
        <v>14</v>
      </c>
      <c r="B21" s="126" t="s">
        <v>315</v>
      </c>
      <c r="C21" s="126" t="s">
        <v>308</v>
      </c>
      <c r="D21" s="126" t="s">
        <v>316</v>
      </c>
      <c r="E21" s="127">
        <v>30</v>
      </c>
      <c r="F21" s="67"/>
      <c r="G21" s="74">
        <f t="shared" si="0"/>
        <v>0</v>
      </c>
      <c r="H21" s="68" t="s">
        <v>1009</v>
      </c>
      <c r="I21" s="74">
        <f t="shared" si="1"/>
        <v>0</v>
      </c>
      <c r="J21" s="65"/>
      <c r="K21" s="10"/>
    </row>
    <row r="22" spans="1:11" ht="30">
      <c r="A22" s="65">
        <v>15</v>
      </c>
      <c r="B22" s="126" t="s">
        <v>317</v>
      </c>
      <c r="C22" s="126" t="s">
        <v>296</v>
      </c>
      <c r="D22" s="126" t="s">
        <v>137</v>
      </c>
      <c r="E22" s="127">
        <v>51</v>
      </c>
      <c r="F22" s="67"/>
      <c r="G22" s="74">
        <f t="shared" si="0"/>
        <v>0</v>
      </c>
      <c r="H22" s="68" t="s">
        <v>1009</v>
      </c>
      <c r="I22" s="74">
        <f t="shared" si="1"/>
        <v>0</v>
      </c>
      <c r="J22" s="65"/>
      <c r="K22" s="10"/>
    </row>
    <row r="23" spans="1:11" ht="30">
      <c r="A23" s="65">
        <v>16</v>
      </c>
      <c r="B23" s="126" t="s">
        <v>318</v>
      </c>
      <c r="C23" s="126" t="s">
        <v>296</v>
      </c>
      <c r="D23" s="126" t="s">
        <v>12</v>
      </c>
      <c r="E23" s="127">
        <v>5</v>
      </c>
      <c r="F23" s="67"/>
      <c r="G23" s="74">
        <f t="shared" si="0"/>
        <v>0</v>
      </c>
      <c r="H23" s="68" t="s">
        <v>1009</v>
      </c>
      <c r="I23" s="74">
        <f t="shared" si="1"/>
        <v>0</v>
      </c>
      <c r="J23" s="65"/>
      <c r="K23" s="10"/>
    </row>
    <row r="24" spans="1:11" ht="30">
      <c r="A24" s="65">
        <v>17</v>
      </c>
      <c r="B24" s="126" t="s">
        <v>319</v>
      </c>
      <c r="C24" s="126" t="s">
        <v>289</v>
      </c>
      <c r="D24" s="126" t="s">
        <v>320</v>
      </c>
      <c r="E24" s="127">
        <v>6</v>
      </c>
      <c r="F24" s="67"/>
      <c r="G24" s="74">
        <f t="shared" si="0"/>
        <v>0</v>
      </c>
      <c r="H24" s="68" t="s">
        <v>1009</v>
      </c>
      <c r="I24" s="74">
        <f t="shared" si="1"/>
        <v>0</v>
      </c>
      <c r="J24" s="65"/>
      <c r="K24" s="10"/>
    </row>
    <row r="25" spans="1:11" ht="60">
      <c r="A25" s="65">
        <v>18</v>
      </c>
      <c r="B25" s="128" t="s">
        <v>321</v>
      </c>
      <c r="C25" s="126" t="s">
        <v>296</v>
      </c>
      <c r="D25" s="126" t="s">
        <v>15</v>
      </c>
      <c r="E25" s="127">
        <v>4</v>
      </c>
      <c r="F25" s="67"/>
      <c r="G25" s="74">
        <f t="shared" si="0"/>
        <v>0</v>
      </c>
      <c r="H25" s="68" t="s">
        <v>1009</v>
      </c>
      <c r="I25" s="74">
        <f t="shared" si="1"/>
        <v>0</v>
      </c>
      <c r="J25" s="65"/>
      <c r="K25" s="10"/>
    </row>
    <row r="26" spans="1:11" ht="30">
      <c r="A26" s="65">
        <v>19</v>
      </c>
      <c r="B26" s="126" t="s">
        <v>322</v>
      </c>
      <c r="C26" s="126" t="s">
        <v>300</v>
      </c>
      <c r="D26" s="126" t="s">
        <v>323</v>
      </c>
      <c r="E26" s="127">
        <v>12</v>
      </c>
      <c r="F26" s="67"/>
      <c r="G26" s="74">
        <f t="shared" si="0"/>
        <v>0</v>
      </c>
      <c r="H26" s="68" t="s">
        <v>1009</v>
      </c>
      <c r="I26" s="74">
        <f t="shared" si="1"/>
        <v>0</v>
      </c>
      <c r="J26" s="65"/>
      <c r="K26" s="10"/>
    </row>
    <row r="27" spans="1:11" ht="30">
      <c r="A27" s="65">
        <v>20</v>
      </c>
      <c r="B27" s="126" t="s">
        <v>322</v>
      </c>
      <c r="C27" s="126" t="s">
        <v>324</v>
      </c>
      <c r="D27" s="126" t="s">
        <v>325</v>
      </c>
      <c r="E27" s="127">
        <v>29</v>
      </c>
      <c r="F27" s="67"/>
      <c r="G27" s="74">
        <f t="shared" si="0"/>
        <v>0</v>
      </c>
      <c r="H27" s="68" t="s">
        <v>1009</v>
      </c>
      <c r="I27" s="74">
        <f t="shared" si="1"/>
        <v>0</v>
      </c>
      <c r="J27" s="65"/>
      <c r="K27" s="10"/>
    </row>
    <row r="28" spans="1:11" ht="30">
      <c r="A28" s="65">
        <v>21</v>
      </c>
      <c r="B28" s="126" t="s">
        <v>326</v>
      </c>
      <c r="C28" s="126" t="s">
        <v>327</v>
      </c>
      <c r="D28" s="126" t="s">
        <v>328</v>
      </c>
      <c r="E28" s="127">
        <v>2</v>
      </c>
      <c r="F28" s="67"/>
      <c r="G28" s="74">
        <f t="shared" si="0"/>
        <v>0</v>
      </c>
      <c r="H28" s="68" t="s">
        <v>1009</v>
      </c>
      <c r="I28" s="74">
        <f t="shared" si="1"/>
        <v>0</v>
      </c>
      <c r="J28" s="65"/>
      <c r="K28" s="10"/>
    </row>
    <row r="29" spans="1:11" ht="30">
      <c r="A29" s="65">
        <v>22</v>
      </c>
      <c r="B29" s="126" t="s">
        <v>329</v>
      </c>
      <c r="C29" s="126" t="s">
        <v>311</v>
      </c>
      <c r="D29" s="126" t="s">
        <v>137</v>
      </c>
      <c r="E29" s="127">
        <v>10</v>
      </c>
      <c r="F29" s="67"/>
      <c r="G29" s="74">
        <f t="shared" si="0"/>
        <v>0</v>
      </c>
      <c r="H29" s="68" t="s">
        <v>1009</v>
      </c>
      <c r="I29" s="74">
        <f t="shared" si="1"/>
        <v>0</v>
      </c>
      <c r="J29" s="65"/>
      <c r="K29" s="10"/>
    </row>
    <row r="30" spans="1:11" ht="30">
      <c r="A30" s="65">
        <v>23</v>
      </c>
      <c r="B30" s="126" t="s">
        <v>330</v>
      </c>
      <c r="C30" s="126" t="s">
        <v>331</v>
      </c>
      <c r="D30" s="126" t="s">
        <v>332</v>
      </c>
      <c r="E30" s="127">
        <v>2</v>
      </c>
      <c r="F30" s="67"/>
      <c r="G30" s="74">
        <f t="shared" si="0"/>
        <v>0</v>
      </c>
      <c r="H30" s="68" t="s">
        <v>1009</v>
      </c>
      <c r="I30" s="74">
        <f t="shared" si="1"/>
        <v>0</v>
      </c>
      <c r="J30" s="65"/>
      <c r="K30" s="10"/>
    </row>
    <row r="31" spans="1:11" ht="30">
      <c r="A31" s="65">
        <v>24</v>
      </c>
      <c r="B31" s="126" t="s">
        <v>333</v>
      </c>
      <c r="C31" s="126" t="s">
        <v>334</v>
      </c>
      <c r="D31" s="126" t="s">
        <v>335</v>
      </c>
      <c r="E31" s="127">
        <v>12</v>
      </c>
      <c r="F31" s="67"/>
      <c r="G31" s="74">
        <f t="shared" si="0"/>
        <v>0</v>
      </c>
      <c r="H31" s="68" t="s">
        <v>1009</v>
      </c>
      <c r="I31" s="74">
        <f t="shared" si="1"/>
        <v>0</v>
      </c>
      <c r="J31" s="65"/>
      <c r="K31" s="10"/>
    </row>
    <row r="32" spans="1:11" ht="45">
      <c r="A32" s="65">
        <v>25</v>
      </c>
      <c r="B32" s="126" t="s">
        <v>336</v>
      </c>
      <c r="C32" s="126" t="s">
        <v>296</v>
      </c>
      <c r="D32" s="126" t="s">
        <v>137</v>
      </c>
      <c r="E32" s="127">
        <v>2</v>
      </c>
      <c r="F32" s="67"/>
      <c r="G32" s="74">
        <f t="shared" si="0"/>
        <v>0</v>
      </c>
      <c r="H32" s="68" t="s">
        <v>1009</v>
      </c>
      <c r="I32" s="74">
        <f t="shared" si="1"/>
        <v>0</v>
      </c>
      <c r="J32" s="65"/>
      <c r="K32" s="10"/>
    </row>
    <row r="33" spans="1:11" ht="30">
      <c r="A33" s="65">
        <v>26</v>
      </c>
      <c r="B33" s="126" t="s">
        <v>337</v>
      </c>
      <c r="C33" s="126" t="s">
        <v>296</v>
      </c>
      <c r="D33" s="126" t="s">
        <v>141</v>
      </c>
      <c r="E33" s="127">
        <v>1</v>
      </c>
      <c r="F33" s="67"/>
      <c r="G33" s="74">
        <f t="shared" si="0"/>
        <v>0</v>
      </c>
      <c r="H33" s="68" t="s">
        <v>1009</v>
      </c>
      <c r="I33" s="74">
        <f t="shared" si="1"/>
        <v>0</v>
      </c>
      <c r="J33" s="65"/>
      <c r="K33" s="10"/>
    </row>
    <row r="34" spans="1:11" ht="45">
      <c r="A34" s="65">
        <v>27</v>
      </c>
      <c r="B34" s="126" t="s">
        <v>338</v>
      </c>
      <c r="C34" s="126" t="s">
        <v>339</v>
      </c>
      <c r="D34" s="126" t="s">
        <v>340</v>
      </c>
      <c r="E34" s="127">
        <v>6</v>
      </c>
      <c r="F34" s="67"/>
      <c r="G34" s="74">
        <f t="shared" si="0"/>
        <v>0</v>
      </c>
      <c r="H34" s="68" t="s">
        <v>1009</v>
      </c>
      <c r="I34" s="74">
        <f t="shared" si="1"/>
        <v>0</v>
      </c>
      <c r="J34" s="65"/>
      <c r="K34" s="10"/>
    </row>
    <row r="35" spans="1:11" ht="30">
      <c r="A35" s="65">
        <v>28</v>
      </c>
      <c r="B35" s="126" t="s">
        <v>341</v>
      </c>
      <c r="C35" s="126" t="s">
        <v>296</v>
      </c>
      <c r="D35" s="126" t="s">
        <v>12</v>
      </c>
      <c r="E35" s="127">
        <v>147</v>
      </c>
      <c r="F35" s="67"/>
      <c r="G35" s="74">
        <f t="shared" si="0"/>
        <v>0</v>
      </c>
      <c r="H35" s="68" t="s">
        <v>1009</v>
      </c>
      <c r="I35" s="74">
        <f t="shared" si="1"/>
        <v>0</v>
      </c>
      <c r="J35" s="65"/>
      <c r="K35" s="10"/>
    </row>
    <row r="36" spans="1:11" ht="30">
      <c r="A36" s="65">
        <v>29</v>
      </c>
      <c r="B36" s="126" t="s">
        <v>342</v>
      </c>
      <c r="C36" s="126" t="s">
        <v>296</v>
      </c>
      <c r="D36" s="126" t="s">
        <v>12</v>
      </c>
      <c r="E36" s="127">
        <v>80</v>
      </c>
      <c r="F36" s="67"/>
      <c r="G36" s="74">
        <f t="shared" si="0"/>
        <v>0</v>
      </c>
      <c r="H36" s="68" t="s">
        <v>1009</v>
      </c>
      <c r="I36" s="74">
        <f t="shared" si="1"/>
        <v>0</v>
      </c>
      <c r="J36" s="65"/>
      <c r="K36" s="10"/>
    </row>
    <row r="37" spans="1:11" ht="45">
      <c r="A37" s="65">
        <v>30</v>
      </c>
      <c r="B37" s="126" t="s">
        <v>343</v>
      </c>
      <c r="C37" s="126" t="s">
        <v>344</v>
      </c>
      <c r="D37" s="126" t="s">
        <v>13</v>
      </c>
      <c r="E37" s="127">
        <v>3</v>
      </c>
      <c r="F37" s="67"/>
      <c r="G37" s="74">
        <f t="shared" si="0"/>
        <v>0</v>
      </c>
      <c r="H37" s="68" t="s">
        <v>1009</v>
      </c>
      <c r="I37" s="74">
        <f t="shared" si="1"/>
        <v>0</v>
      </c>
      <c r="J37" s="65"/>
      <c r="K37" s="10"/>
    </row>
    <row r="38" spans="1:11" ht="30">
      <c r="A38" s="65">
        <v>31</v>
      </c>
      <c r="B38" s="126" t="s">
        <v>345</v>
      </c>
      <c r="C38" s="126" t="s">
        <v>344</v>
      </c>
      <c r="D38" s="126" t="s">
        <v>167</v>
      </c>
      <c r="E38" s="127">
        <v>6</v>
      </c>
      <c r="F38" s="67"/>
      <c r="G38" s="74">
        <f t="shared" si="0"/>
        <v>0</v>
      </c>
      <c r="H38" s="68" t="s">
        <v>1009</v>
      </c>
      <c r="I38" s="74">
        <f t="shared" si="1"/>
        <v>0</v>
      </c>
      <c r="J38" s="65"/>
      <c r="K38" s="10"/>
    </row>
    <row r="39" spans="1:11" ht="45">
      <c r="A39" s="65">
        <v>32</v>
      </c>
      <c r="B39" s="127" t="s">
        <v>346</v>
      </c>
      <c r="C39" s="126" t="s">
        <v>308</v>
      </c>
      <c r="D39" s="126" t="s">
        <v>347</v>
      </c>
      <c r="E39" s="127">
        <v>10</v>
      </c>
      <c r="F39" s="67"/>
      <c r="G39" s="74">
        <f t="shared" si="0"/>
        <v>0</v>
      </c>
      <c r="H39" s="68" t="s">
        <v>1009</v>
      </c>
      <c r="I39" s="74">
        <f t="shared" si="1"/>
        <v>0</v>
      </c>
      <c r="J39" s="65"/>
      <c r="K39" s="10"/>
    </row>
    <row r="40" spans="1:11" ht="30">
      <c r="A40" s="65">
        <v>33</v>
      </c>
      <c r="B40" s="126" t="s">
        <v>348</v>
      </c>
      <c r="C40" s="126" t="s">
        <v>296</v>
      </c>
      <c r="D40" s="126" t="s">
        <v>137</v>
      </c>
      <c r="E40" s="127">
        <v>10</v>
      </c>
      <c r="F40" s="67"/>
      <c r="G40" s="74">
        <f t="shared" si="0"/>
        <v>0</v>
      </c>
      <c r="H40" s="68" t="s">
        <v>1009</v>
      </c>
      <c r="I40" s="74">
        <f t="shared" si="1"/>
        <v>0</v>
      </c>
      <c r="J40" s="65"/>
      <c r="K40" s="10"/>
    </row>
    <row r="41" spans="1:11" ht="45">
      <c r="A41" s="65">
        <v>34</v>
      </c>
      <c r="B41" s="126" t="s">
        <v>349</v>
      </c>
      <c r="C41" s="126" t="s">
        <v>344</v>
      </c>
      <c r="D41" s="126" t="s">
        <v>13</v>
      </c>
      <c r="E41" s="127">
        <v>1</v>
      </c>
      <c r="F41" s="67"/>
      <c r="G41" s="74">
        <f t="shared" si="0"/>
        <v>0</v>
      </c>
      <c r="H41" s="68" t="s">
        <v>1009</v>
      </c>
      <c r="I41" s="74">
        <f t="shared" si="1"/>
        <v>0</v>
      </c>
      <c r="J41" s="65"/>
      <c r="K41" s="10"/>
    </row>
    <row r="42" spans="1:11" ht="30">
      <c r="A42" s="65">
        <v>35</v>
      </c>
      <c r="B42" s="126" t="s">
        <v>350</v>
      </c>
      <c r="C42" s="126" t="s">
        <v>296</v>
      </c>
      <c r="D42" s="126" t="s">
        <v>12</v>
      </c>
      <c r="E42" s="127">
        <v>40</v>
      </c>
      <c r="F42" s="67"/>
      <c r="G42" s="74">
        <f t="shared" si="0"/>
        <v>0</v>
      </c>
      <c r="H42" s="68" t="s">
        <v>1009</v>
      </c>
      <c r="I42" s="74">
        <f t="shared" si="1"/>
        <v>0</v>
      </c>
      <c r="J42" s="65"/>
      <c r="K42" s="10"/>
    </row>
    <row r="43" spans="1:11" ht="30">
      <c r="A43" s="65">
        <v>36</v>
      </c>
      <c r="B43" s="126" t="s">
        <v>351</v>
      </c>
      <c r="C43" s="126" t="s">
        <v>296</v>
      </c>
      <c r="D43" s="126" t="s">
        <v>12</v>
      </c>
      <c r="E43" s="127">
        <v>200</v>
      </c>
      <c r="F43" s="67"/>
      <c r="G43" s="74">
        <f t="shared" si="0"/>
        <v>0</v>
      </c>
      <c r="H43" s="68" t="s">
        <v>1009</v>
      </c>
      <c r="I43" s="74">
        <f t="shared" si="1"/>
        <v>0</v>
      </c>
      <c r="J43" s="65"/>
      <c r="K43" s="10"/>
    </row>
    <row r="44" spans="1:11" ht="30">
      <c r="A44" s="65">
        <v>37</v>
      </c>
      <c r="B44" s="126" t="s">
        <v>352</v>
      </c>
      <c r="C44" s="126" t="s">
        <v>296</v>
      </c>
      <c r="D44" s="126" t="s">
        <v>12</v>
      </c>
      <c r="E44" s="127">
        <v>60</v>
      </c>
      <c r="F44" s="67"/>
      <c r="G44" s="74">
        <f t="shared" si="0"/>
        <v>0</v>
      </c>
      <c r="H44" s="68" t="s">
        <v>1009</v>
      </c>
      <c r="I44" s="74">
        <f t="shared" si="1"/>
        <v>0</v>
      </c>
      <c r="J44" s="65"/>
      <c r="K44" s="10"/>
    </row>
    <row r="45" spans="1:11" ht="30">
      <c r="A45" s="65">
        <v>38</v>
      </c>
      <c r="B45" s="127" t="s">
        <v>353</v>
      </c>
      <c r="C45" s="127" t="s">
        <v>296</v>
      </c>
      <c r="D45" s="127" t="s">
        <v>105</v>
      </c>
      <c r="E45" s="127">
        <v>2</v>
      </c>
      <c r="F45" s="69"/>
      <c r="G45" s="74">
        <f t="shared" si="0"/>
        <v>0</v>
      </c>
      <c r="H45" s="70" t="s">
        <v>1009</v>
      </c>
      <c r="I45" s="74">
        <f t="shared" si="1"/>
        <v>0</v>
      </c>
      <c r="J45" s="66"/>
      <c r="K45" s="10"/>
    </row>
    <row r="46" spans="1:11" ht="45">
      <c r="A46" s="65">
        <v>39</v>
      </c>
      <c r="B46" s="126" t="s">
        <v>354</v>
      </c>
      <c r="C46" s="126" t="s">
        <v>344</v>
      </c>
      <c r="D46" s="126" t="s">
        <v>13</v>
      </c>
      <c r="E46" s="127">
        <v>6</v>
      </c>
      <c r="F46" s="67"/>
      <c r="G46" s="74">
        <f t="shared" si="0"/>
        <v>0</v>
      </c>
      <c r="H46" s="68" t="s">
        <v>1009</v>
      </c>
      <c r="I46" s="74">
        <f t="shared" si="1"/>
        <v>0</v>
      </c>
      <c r="J46" s="65"/>
      <c r="K46" s="10"/>
    </row>
    <row r="47" spans="1:11" ht="45">
      <c r="A47" s="65">
        <v>40</v>
      </c>
      <c r="B47" s="126" t="s">
        <v>355</v>
      </c>
      <c r="C47" s="126" t="s">
        <v>296</v>
      </c>
      <c r="D47" s="126" t="s">
        <v>12</v>
      </c>
      <c r="E47" s="127">
        <v>4</v>
      </c>
      <c r="F47" s="67"/>
      <c r="G47" s="74">
        <f t="shared" si="0"/>
        <v>0</v>
      </c>
      <c r="H47" s="68" t="s">
        <v>1009</v>
      </c>
      <c r="I47" s="74">
        <f t="shared" si="1"/>
        <v>0</v>
      </c>
      <c r="J47" s="65"/>
      <c r="K47" s="10"/>
    </row>
    <row r="48" spans="1:11" ht="30">
      <c r="A48" s="65">
        <v>41</v>
      </c>
      <c r="B48" s="126" t="s">
        <v>356</v>
      </c>
      <c r="C48" s="126" t="s">
        <v>296</v>
      </c>
      <c r="D48" s="126" t="s">
        <v>357</v>
      </c>
      <c r="E48" s="127">
        <v>2</v>
      </c>
      <c r="F48" s="67"/>
      <c r="G48" s="74">
        <f t="shared" si="0"/>
        <v>0</v>
      </c>
      <c r="H48" s="68" t="s">
        <v>1009</v>
      </c>
      <c r="I48" s="74">
        <f t="shared" si="1"/>
        <v>0</v>
      </c>
      <c r="J48" s="65"/>
      <c r="K48" s="10"/>
    </row>
    <row r="49" spans="1:11" ht="30">
      <c r="A49" s="65">
        <v>42</v>
      </c>
      <c r="B49" s="126" t="s">
        <v>358</v>
      </c>
      <c r="C49" s="126" t="s">
        <v>296</v>
      </c>
      <c r="D49" s="126" t="s">
        <v>137</v>
      </c>
      <c r="E49" s="127">
        <v>70</v>
      </c>
      <c r="F49" s="67"/>
      <c r="G49" s="74">
        <f t="shared" si="0"/>
        <v>0</v>
      </c>
      <c r="H49" s="68" t="s">
        <v>1009</v>
      </c>
      <c r="I49" s="74">
        <f t="shared" si="1"/>
        <v>0</v>
      </c>
      <c r="J49" s="65"/>
      <c r="K49" s="10"/>
    </row>
    <row r="50" spans="1:11" ht="30">
      <c r="A50" s="65">
        <v>43</v>
      </c>
      <c r="B50" s="126" t="s">
        <v>359</v>
      </c>
      <c r="C50" s="126" t="s">
        <v>360</v>
      </c>
      <c r="D50" s="126" t="s">
        <v>361</v>
      </c>
      <c r="E50" s="127">
        <v>1</v>
      </c>
      <c r="F50" s="67"/>
      <c r="G50" s="74">
        <f t="shared" si="0"/>
        <v>0</v>
      </c>
      <c r="H50" s="68" t="s">
        <v>1009</v>
      </c>
      <c r="I50" s="74">
        <f t="shared" si="1"/>
        <v>0</v>
      </c>
      <c r="J50" s="65"/>
      <c r="K50" s="10"/>
    </row>
    <row r="51" spans="1:11" ht="45">
      <c r="A51" s="65">
        <v>44</v>
      </c>
      <c r="B51" s="126" t="s">
        <v>362</v>
      </c>
      <c r="C51" s="126" t="s">
        <v>308</v>
      </c>
      <c r="D51" s="126" t="s">
        <v>363</v>
      </c>
      <c r="E51" s="127">
        <v>2</v>
      </c>
      <c r="F51" s="67"/>
      <c r="G51" s="74">
        <f t="shared" si="0"/>
        <v>0</v>
      </c>
      <c r="H51" s="68" t="s">
        <v>1009</v>
      </c>
      <c r="I51" s="74">
        <f t="shared" si="1"/>
        <v>0</v>
      </c>
      <c r="J51" s="65"/>
      <c r="K51" s="10"/>
    </row>
    <row r="52" spans="1:11" ht="30">
      <c r="A52" s="65">
        <v>45</v>
      </c>
      <c r="B52" s="126" t="s">
        <v>364</v>
      </c>
      <c r="C52" s="126" t="s">
        <v>296</v>
      </c>
      <c r="D52" s="126" t="s">
        <v>12</v>
      </c>
      <c r="E52" s="127">
        <v>5</v>
      </c>
      <c r="F52" s="67"/>
      <c r="G52" s="74">
        <f t="shared" si="0"/>
        <v>0</v>
      </c>
      <c r="H52" s="68" t="s">
        <v>1009</v>
      </c>
      <c r="I52" s="74">
        <f t="shared" si="1"/>
        <v>0</v>
      </c>
      <c r="J52" s="65"/>
      <c r="K52" s="10"/>
    </row>
    <row r="53" spans="1:11" ht="30">
      <c r="A53" s="65">
        <v>46</v>
      </c>
      <c r="B53" s="126" t="s">
        <v>365</v>
      </c>
      <c r="C53" s="126" t="s">
        <v>296</v>
      </c>
      <c r="D53" s="126" t="s">
        <v>12</v>
      </c>
      <c r="E53" s="127">
        <v>30</v>
      </c>
      <c r="F53" s="67"/>
      <c r="G53" s="74">
        <f t="shared" si="0"/>
        <v>0</v>
      </c>
      <c r="H53" s="68" t="s">
        <v>1009</v>
      </c>
      <c r="I53" s="74">
        <f t="shared" si="1"/>
        <v>0</v>
      </c>
      <c r="J53" s="65"/>
      <c r="K53" s="10"/>
    </row>
    <row r="54" spans="1:11" ht="30">
      <c r="A54" s="65">
        <v>47</v>
      </c>
      <c r="B54" s="126" t="s">
        <v>366</v>
      </c>
      <c r="C54" s="126" t="s">
        <v>367</v>
      </c>
      <c r="D54" s="126" t="s">
        <v>368</v>
      </c>
      <c r="E54" s="127">
        <v>10</v>
      </c>
      <c r="F54" s="67"/>
      <c r="G54" s="74">
        <f t="shared" si="0"/>
        <v>0</v>
      </c>
      <c r="H54" s="68" t="s">
        <v>1009</v>
      </c>
      <c r="I54" s="74">
        <f t="shared" si="1"/>
        <v>0</v>
      </c>
      <c r="J54" s="65"/>
      <c r="K54" s="10"/>
    </row>
    <row r="55" spans="1:11" ht="30">
      <c r="A55" s="65">
        <v>48</v>
      </c>
      <c r="B55" s="126" t="s">
        <v>369</v>
      </c>
      <c r="C55" s="126" t="s">
        <v>296</v>
      </c>
      <c r="D55" s="126" t="s">
        <v>12</v>
      </c>
      <c r="E55" s="127">
        <v>145</v>
      </c>
      <c r="F55" s="67"/>
      <c r="G55" s="74">
        <f t="shared" si="0"/>
        <v>0</v>
      </c>
      <c r="H55" s="68" t="s">
        <v>1009</v>
      </c>
      <c r="I55" s="74">
        <f t="shared" si="1"/>
        <v>0</v>
      </c>
      <c r="J55" s="65"/>
      <c r="K55" s="10"/>
    </row>
    <row r="56" spans="1:11" ht="75">
      <c r="A56" s="65">
        <v>49</v>
      </c>
      <c r="B56" s="126" t="s">
        <v>370</v>
      </c>
      <c r="C56" s="126" t="s">
        <v>296</v>
      </c>
      <c r="D56" s="126" t="s">
        <v>371</v>
      </c>
      <c r="E56" s="127">
        <v>15</v>
      </c>
      <c r="F56" s="67"/>
      <c r="G56" s="74">
        <f t="shared" si="0"/>
        <v>0</v>
      </c>
      <c r="H56" s="68">
        <v>0.08</v>
      </c>
      <c r="I56" s="74">
        <f t="shared" si="1"/>
        <v>0</v>
      </c>
      <c r="J56" s="65"/>
      <c r="K56" s="10"/>
    </row>
    <row r="57" spans="1:11" ht="30">
      <c r="A57" s="65">
        <v>50</v>
      </c>
      <c r="B57" s="126" t="s">
        <v>372</v>
      </c>
      <c r="C57" s="126" t="s">
        <v>296</v>
      </c>
      <c r="D57" s="126" t="s">
        <v>12</v>
      </c>
      <c r="E57" s="127">
        <v>10</v>
      </c>
      <c r="F57" s="67"/>
      <c r="G57" s="74">
        <f t="shared" si="0"/>
        <v>0</v>
      </c>
      <c r="H57" s="68" t="s">
        <v>1009</v>
      </c>
      <c r="I57" s="74">
        <f t="shared" si="1"/>
        <v>0</v>
      </c>
      <c r="J57" s="65"/>
      <c r="K57" s="10"/>
    </row>
    <row r="58" spans="1:11" ht="30">
      <c r="A58" s="65">
        <v>51</v>
      </c>
      <c r="B58" s="126" t="s">
        <v>373</v>
      </c>
      <c r="C58" s="126" t="s">
        <v>360</v>
      </c>
      <c r="D58" s="126" t="s">
        <v>374</v>
      </c>
      <c r="E58" s="127">
        <v>4</v>
      </c>
      <c r="F58" s="67"/>
      <c r="G58" s="74">
        <f t="shared" si="0"/>
        <v>0</v>
      </c>
      <c r="H58" s="68" t="s">
        <v>1009</v>
      </c>
      <c r="I58" s="74">
        <f t="shared" si="1"/>
        <v>0</v>
      </c>
      <c r="J58" s="65"/>
      <c r="K58" s="10"/>
    </row>
    <row r="59" spans="1:11" ht="30">
      <c r="A59" s="65">
        <v>52</v>
      </c>
      <c r="B59" s="126" t="s">
        <v>375</v>
      </c>
      <c r="C59" s="126" t="s">
        <v>296</v>
      </c>
      <c r="D59" s="126" t="s">
        <v>303</v>
      </c>
      <c r="E59" s="127">
        <v>25</v>
      </c>
      <c r="F59" s="67"/>
      <c r="G59" s="74">
        <f t="shared" si="0"/>
        <v>0</v>
      </c>
      <c r="H59" s="68" t="s">
        <v>1009</v>
      </c>
      <c r="I59" s="74">
        <f t="shared" si="1"/>
        <v>0</v>
      </c>
      <c r="J59" s="65"/>
      <c r="K59" s="10"/>
    </row>
    <row r="60" spans="1:11" ht="45">
      <c r="A60" s="65">
        <v>53</v>
      </c>
      <c r="B60" s="126" t="s">
        <v>376</v>
      </c>
      <c r="C60" s="126" t="s">
        <v>334</v>
      </c>
      <c r="D60" s="126" t="s">
        <v>377</v>
      </c>
      <c r="E60" s="127">
        <v>10</v>
      </c>
      <c r="F60" s="67"/>
      <c r="G60" s="74">
        <f t="shared" si="0"/>
        <v>0</v>
      </c>
      <c r="H60" s="68" t="s">
        <v>1009</v>
      </c>
      <c r="I60" s="74">
        <f t="shared" si="1"/>
        <v>0</v>
      </c>
      <c r="J60" s="65"/>
      <c r="K60" s="10"/>
    </row>
    <row r="61" spans="1:11" ht="30">
      <c r="A61" s="65">
        <v>54</v>
      </c>
      <c r="B61" s="126" t="s">
        <v>378</v>
      </c>
      <c r="C61" s="126" t="s">
        <v>296</v>
      </c>
      <c r="D61" s="126" t="s">
        <v>379</v>
      </c>
      <c r="E61" s="127">
        <v>2</v>
      </c>
      <c r="F61" s="67"/>
      <c r="G61" s="74">
        <f t="shared" si="0"/>
        <v>0</v>
      </c>
      <c r="H61" s="68" t="s">
        <v>1009</v>
      </c>
      <c r="I61" s="74">
        <f t="shared" si="1"/>
        <v>0</v>
      </c>
      <c r="J61" s="65"/>
      <c r="K61" s="10"/>
    </row>
    <row r="62" spans="1:11" ht="30">
      <c r="A62" s="65">
        <v>55</v>
      </c>
      <c r="B62" s="126" t="s">
        <v>380</v>
      </c>
      <c r="C62" s="126" t="s">
        <v>381</v>
      </c>
      <c r="D62" s="126" t="s">
        <v>382</v>
      </c>
      <c r="E62" s="127">
        <v>1</v>
      </c>
      <c r="F62" s="67"/>
      <c r="G62" s="74">
        <f t="shared" si="0"/>
        <v>0</v>
      </c>
      <c r="H62" s="68" t="s">
        <v>1009</v>
      </c>
      <c r="I62" s="74">
        <f t="shared" si="1"/>
        <v>0</v>
      </c>
      <c r="J62" s="65"/>
      <c r="K62" s="10"/>
    </row>
    <row r="63" spans="1:11" ht="30">
      <c r="A63" s="65">
        <v>56</v>
      </c>
      <c r="B63" s="126" t="s">
        <v>383</v>
      </c>
      <c r="C63" s="126" t="s">
        <v>384</v>
      </c>
      <c r="D63" s="126" t="s">
        <v>141</v>
      </c>
      <c r="E63" s="127">
        <v>4</v>
      </c>
      <c r="F63" s="67"/>
      <c r="G63" s="74">
        <f t="shared" si="0"/>
        <v>0</v>
      </c>
      <c r="H63" s="68" t="s">
        <v>1009</v>
      </c>
      <c r="I63" s="74">
        <f t="shared" si="1"/>
        <v>0</v>
      </c>
      <c r="J63" s="65"/>
      <c r="K63" s="10"/>
    </row>
    <row r="64" spans="1:11" ht="30">
      <c r="A64" s="65">
        <v>57</v>
      </c>
      <c r="B64" s="126" t="s">
        <v>385</v>
      </c>
      <c r="C64" s="126" t="s">
        <v>386</v>
      </c>
      <c r="D64" s="126" t="s">
        <v>387</v>
      </c>
      <c r="E64" s="127">
        <v>1</v>
      </c>
      <c r="F64" s="67"/>
      <c r="G64" s="74">
        <f t="shared" si="0"/>
        <v>0</v>
      </c>
      <c r="H64" s="68" t="s">
        <v>1009</v>
      </c>
      <c r="I64" s="74">
        <f t="shared" si="1"/>
        <v>0</v>
      </c>
      <c r="J64" s="65"/>
      <c r="K64" s="10"/>
    </row>
    <row r="65" spans="1:11" ht="45">
      <c r="A65" s="65">
        <v>58</v>
      </c>
      <c r="B65" s="126" t="s">
        <v>388</v>
      </c>
      <c r="C65" s="126" t="s">
        <v>344</v>
      </c>
      <c r="D65" s="126" t="s">
        <v>232</v>
      </c>
      <c r="E65" s="127">
        <v>1</v>
      </c>
      <c r="F65" s="67"/>
      <c r="G65" s="74">
        <f t="shared" si="0"/>
        <v>0</v>
      </c>
      <c r="H65" s="68" t="s">
        <v>1009</v>
      </c>
      <c r="I65" s="74">
        <f t="shared" si="1"/>
        <v>0</v>
      </c>
      <c r="J65" s="65"/>
      <c r="K65" s="10"/>
    </row>
    <row r="66" spans="1:11" ht="30">
      <c r="A66" s="65">
        <v>59</v>
      </c>
      <c r="B66" s="126" t="s">
        <v>389</v>
      </c>
      <c r="C66" s="126" t="s">
        <v>384</v>
      </c>
      <c r="D66" s="126" t="s">
        <v>167</v>
      </c>
      <c r="E66" s="127">
        <v>20</v>
      </c>
      <c r="F66" s="67"/>
      <c r="G66" s="74">
        <f t="shared" si="0"/>
        <v>0</v>
      </c>
      <c r="H66" s="68" t="s">
        <v>1009</v>
      </c>
      <c r="I66" s="74">
        <f t="shared" si="1"/>
        <v>0</v>
      </c>
      <c r="J66" s="65"/>
      <c r="K66" s="10"/>
    </row>
    <row r="67" spans="1:11" ht="30">
      <c r="A67" s="65">
        <v>60</v>
      </c>
      <c r="B67" s="126" t="s">
        <v>390</v>
      </c>
      <c r="C67" s="126" t="s">
        <v>296</v>
      </c>
      <c r="D67" s="126" t="s">
        <v>12</v>
      </c>
      <c r="E67" s="127">
        <v>13</v>
      </c>
      <c r="F67" s="67"/>
      <c r="G67" s="74">
        <f t="shared" si="0"/>
        <v>0</v>
      </c>
      <c r="H67" s="68" t="s">
        <v>1009</v>
      </c>
      <c r="I67" s="74">
        <f t="shared" si="1"/>
        <v>0</v>
      </c>
      <c r="J67" s="65"/>
      <c r="K67" s="10"/>
    </row>
    <row r="68" spans="1:11" ht="30">
      <c r="A68" s="65">
        <v>61</v>
      </c>
      <c r="B68" s="126" t="s">
        <v>391</v>
      </c>
      <c r="C68" s="126" t="s">
        <v>296</v>
      </c>
      <c r="D68" s="126" t="s">
        <v>12</v>
      </c>
      <c r="E68" s="127">
        <v>16</v>
      </c>
      <c r="F68" s="67"/>
      <c r="G68" s="74">
        <f t="shared" si="0"/>
        <v>0</v>
      </c>
      <c r="H68" s="68" t="s">
        <v>1009</v>
      </c>
      <c r="I68" s="74">
        <f t="shared" si="1"/>
        <v>0</v>
      </c>
      <c r="J68" s="65"/>
      <c r="K68" s="10"/>
    </row>
    <row r="69" spans="1:11" ht="30">
      <c r="A69" s="65">
        <v>62</v>
      </c>
      <c r="B69" s="126" t="s">
        <v>392</v>
      </c>
      <c r="C69" s="126" t="s">
        <v>311</v>
      </c>
      <c r="D69" s="126" t="s">
        <v>15</v>
      </c>
      <c r="E69" s="127">
        <v>35</v>
      </c>
      <c r="F69" s="67"/>
      <c r="G69" s="74">
        <f t="shared" si="0"/>
        <v>0</v>
      </c>
      <c r="H69" s="68" t="s">
        <v>1009</v>
      </c>
      <c r="I69" s="74">
        <f t="shared" si="1"/>
        <v>0</v>
      </c>
      <c r="J69" s="65"/>
      <c r="K69" s="10"/>
    </row>
    <row r="70" spans="1:11" ht="45">
      <c r="A70" s="65">
        <v>63</v>
      </c>
      <c r="B70" s="126" t="s">
        <v>393</v>
      </c>
      <c r="C70" s="126" t="s">
        <v>296</v>
      </c>
      <c r="D70" s="126" t="s">
        <v>12</v>
      </c>
      <c r="E70" s="127">
        <v>3</v>
      </c>
      <c r="F70" s="67"/>
      <c r="G70" s="74">
        <f t="shared" si="0"/>
        <v>0</v>
      </c>
      <c r="H70" s="68" t="s">
        <v>1009</v>
      </c>
      <c r="I70" s="74">
        <f t="shared" si="1"/>
        <v>0</v>
      </c>
      <c r="J70" s="65"/>
      <c r="K70" s="10"/>
    </row>
    <row r="71" spans="1:11" ht="30">
      <c r="A71" s="65">
        <v>64</v>
      </c>
      <c r="B71" s="126" t="s">
        <v>394</v>
      </c>
      <c r="C71" s="126" t="s">
        <v>296</v>
      </c>
      <c r="D71" s="126" t="s">
        <v>12</v>
      </c>
      <c r="E71" s="127">
        <v>25</v>
      </c>
      <c r="F71" s="67"/>
      <c r="G71" s="74">
        <f t="shared" si="0"/>
        <v>0</v>
      </c>
      <c r="H71" s="68" t="s">
        <v>1009</v>
      </c>
      <c r="I71" s="74">
        <f t="shared" si="1"/>
        <v>0</v>
      </c>
      <c r="J71" s="65"/>
      <c r="K71" s="10"/>
    </row>
    <row r="72" spans="1:11" ht="30">
      <c r="A72" s="65">
        <v>65</v>
      </c>
      <c r="B72" s="126" t="s">
        <v>395</v>
      </c>
      <c r="C72" s="126" t="s">
        <v>296</v>
      </c>
      <c r="D72" s="126" t="s">
        <v>12</v>
      </c>
      <c r="E72" s="127">
        <v>10</v>
      </c>
      <c r="F72" s="67"/>
      <c r="G72" s="74">
        <f t="shared" si="0"/>
        <v>0</v>
      </c>
      <c r="H72" s="68" t="s">
        <v>1009</v>
      </c>
      <c r="I72" s="74">
        <f t="shared" si="1"/>
        <v>0</v>
      </c>
      <c r="J72" s="65"/>
      <c r="K72" s="10"/>
    </row>
    <row r="73" spans="1:11" ht="30">
      <c r="A73" s="65">
        <v>66</v>
      </c>
      <c r="B73" s="126" t="s">
        <v>396</v>
      </c>
      <c r="C73" s="126" t="s">
        <v>296</v>
      </c>
      <c r="D73" s="126" t="s">
        <v>12</v>
      </c>
      <c r="E73" s="127">
        <v>20</v>
      </c>
      <c r="F73" s="67"/>
      <c r="G73" s="74">
        <f t="shared" ref="G73:G136" si="2">ROUND(F73*E73,2)</f>
        <v>0</v>
      </c>
      <c r="H73" s="68" t="s">
        <v>1009</v>
      </c>
      <c r="I73" s="74">
        <f t="shared" ref="I73:I136" si="3">ROUND(G73*(1+H73),2)</f>
        <v>0</v>
      </c>
      <c r="J73" s="65"/>
      <c r="K73" s="10"/>
    </row>
    <row r="74" spans="1:11" ht="30">
      <c r="A74" s="65">
        <v>67</v>
      </c>
      <c r="B74" s="126" t="s">
        <v>397</v>
      </c>
      <c r="C74" s="126" t="s">
        <v>296</v>
      </c>
      <c r="D74" s="126" t="s">
        <v>398</v>
      </c>
      <c r="E74" s="127">
        <v>130</v>
      </c>
      <c r="F74" s="67"/>
      <c r="G74" s="74">
        <f t="shared" si="2"/>
        <v>0</v>
      </c>
      <c r="H74" s="68" t="s">
        <v>1009</v>
      </c>
      <c r="I74" s="74">
        <f t="shared" si="3"/>
        <v>0</v>
      </c>
      <c r="J74" s="65"/>
      <c r="K74" s="10"/>
    </row>
    <row r="75" spans="1:11" ht="30">
      <c r="A75" s="65">
        <v>68</v>
      </c>
      <c r="B75" s="126" t="s">
        <v>399</v>
      </c>
      <c r="C75" s="126" t="s">
        <v>296</v>
      </c>
      <c r="D75" s="126" t="s">
        <v>12</v>
      </c>
      <c r="E75" s="127">
        <v>2</v>
      </c>
      <c r="F75" s="67"/>
      <c r="G75" s="74">
        <f t="shared" si="2"/>
        <v>0</v>
      </c>
      <c r="H75" s="68" t="s">
        <v>1009</v>
      </c>
      <c r="I75" s="74">
        <f t="shared" si="3"/>
        <v>0</v>
      </c>
      <c r="J75" s="65"/>
      <c r="K75" s="10"/>
    </row>
    <row r="76" spans="1:11" ht="30">
      <c r="A76" s="65">
        <v>69</v>
      </c>
      <c r="B76" s="126" t="s">
        <v>400</v>
      </c>
      <c r="C76" s="126" t="s">
        <v>296</v>
      </c>
      <c r="D76" s="126" t="s">
        <v>15</v>
      </c>
      <c r="E76" s="127">
        <v>16</v>
      </c>
      <c r="F76" s="67"/>
      <c r="G76" s="74">
        <f t="shared" si="2"/>
        <v>0</v>
      </c>
      <c r="H76" s="68" t="s">
        <v>1009</v>
      </c>
      <c r="I76" s="74">
        <f t="shared" si="3"/>
        <v>0</v>
      </c>
      <c r="J76" s="65"/>
      <c r="K76" s="10"/>
    </row>
    <row r="77" spans="1:11" ht="30">
      <c r="A77" s="65">
        <v>70</v>
      </c>
      <c r="B77" s="126" t="s">
        <v>401</v>
      </c>
      <c r="C77" s="126" t="s">
        <v>402</v>
      </c>
      <c r="D77" s="126" t="s">
        <v>403</v>
      </c>
      <c r="E77" s="127">
        <v>2</v>
      </c>
      <c r="F77" s="67"/>
      <c r="G77" s="74">
        <f t="shared" si="2"/>
        <v>0</v>
      </c>
      <c r="H77" s="68" t="s">
        <v>1009</v>
      </c>
      <c r="I77" s="74">
        <f t="shared" si="3"/>
        <v>0</v>
      </c>
      <c r="J77" s="65"/>
      <c r="K77" s="10"/>
    </row>
    <row r="78" spans="1:11" ht="30">
      <c r="A78" s="65">
        <v>71</v>
      </c>
      <c r="B78" s="126" t="s">
        <v>404</v>
      </c>
      <c r="C78" s="126" t="s">
        <v>296</v>
      </c>
      <c r="D78" s="126" t="s">
        <v>12</v>
      </c>
      <c r="E78" s="127">
        <v>2</v>
      </c>
      <c r="F78" s="67"/>
      <c r="G78" s="74">
        <f t="shared" si="2"/>
        <v>0</v>
      </c>
      <c r="H78" s="68" t="s">
        <v>1009</v>
      </c>
      <c r="I78" s="74">
        <f t="shared" si="3"/>
        <v>0</v>
      </c>
      <c r="J78" s="65"/>
      <c r="K78" s="10"/>
    </row>
    <row r="79" spans="1:11" ht="30">
      <c r="A79" s="65">
        <v>72</v>
      </c>
      <c r="B79" s="126" t="s">
        <v>405</v>
      </c>
      <c r="C79" s="126" t="s">
        <v>296</v>
      </c>
      <c r="D79" s="126" t="s">
        <v>12</v>
      </c>
      <c r="E79" s="127">
        <v>2</v>
      </c>
      <c r="F79" s="67"/>
      <c r="G79" s="74">
        <f t="shared" si="2"/>
        <v>0</v>
      </c>
      <c r="H79" s="68" t="s">
        <v>1009</v>
      </c>
      <c r="I79" s="74">
        <f t="shared" si="3"/>
        <v>0</v>
      </c>
      <c r="J79" s="65"/>
      <c r="K79" s="10"/>
    </row>
    <row r="80" spans="1:11" ht="30">
      <c r="A80" s="65">
        <v>73</v>
      </c>
      <c r="B80" s="126" t="s">
        <v>406</v>
      </c>
      <c r="C80" s="126" t="s">
        <v>296</v>
      </c>
      <c r="D80" s="126" t="s">
        <v>36</v>
      </c>
      <c r="E80" s="127">
        <v>3</v>
      </c>
      <c r="F80" s="67"/>
      <c r="G80" s="74">
        <f t="shared" si="2"/>
        <v>0</v>
      </c>
      <c r="H80" s="68" t="s">
        <v>1009</v>
      </c>
      <c r="I80" s="74">
        <f t="shared" si="3"/>
        <v>0</v>
      </c>
      <c r="J80" s="65"/>
      <c r="K80" s="10"/>
    </row>
    <row r="81" spans="1:11" ht="45">
      <c r="A81" s="65">
        <v>74</v>
      </c>
      <c r="B81" s="126" t="s">
        <v>407</v>
      </c>
      <c r="C81" s="126" t="s">
        <v>408</v>
      </c>
      <c r="D81" s="126" t="s">
        <v>409</v>
      </c>
      <c r="E81" s="127">
        <v>2</v>
      </c>
      <c r="F81" s="67"/>
      <c r="G81" s="74">
        <f t="shared" si="2"/>
        <v>0</v>
      </c>
      <c r="H81" s="68" t="s">
        <v>1009</v>
      </c>
      <c r="I81" s="74">
        <f t="shared" si="3"/>
        <v>0</v>
      </c>
      <c r="J81" s="65"/>
      <c r="K81" s="10"/>
    </row>
    <row r="82" spans="1:11" ht="30">
      <c r="A82" s="65">
        <v>75</v>
      </c>
      <c r="B82" s="126" t="s">
        <v>410</v>
      </c>
      <c r="C82" s="126" t="s">
        <v>296</v>
      </c>
      <c r="D82" s="126" t="s">
        <v>12</v>
      </c>
      <c r="E82" s="127">
        <v>14</v>
      </c>
      <c r="F82" s="67"/>
      <c r="G82" s="74">
        <f t="shared" si="2"/>
        <v>0</v>
      </c>
      <c r="H82" s="68" t="s">
        <v>1009</v>
      </c>
      <c r="I82" s="74">
        <f t="shared" si="3"/>
        <v>0</v>
      </c>
      <c r="J82" s="65"/>
      <c r="K82" s="10"/>
    </row>
    <row r="83" spans="1:11" ht="30">
      <c r="A83" s="65">
        <v>76</v>
      </c>
      <c r="B83" s="126" t="s">
        <v>411</v>
      </c>
      <c r="C83" s="126" t="s">
        <v>412</v>
      </c>
      <c r="D83" s="126" t="s">
        <v>413</v>
      </c>
      <c r="E83" s="127">
        <v>2</v>
      </c>
      <c r="F83" s="67"/>
      <c r="G83" s="74">
        <f t="shared" si="2"/>
        <v>0</v>
      </c>
      <c r="H83" s="68" t="s">
        <v>1009</v>
      </c>
      <c r="I83" s="74">
        <f t="shared" si="3"/>
        <v>0</v>
      </c>
      <c r="J83" s="65"/>
      <c r="K83" s="10"/>
    </row>
    <row r="84" spans="1:11" ht="30">
      <c r="A84" s="65">
        <v>77</v>
      </c>
      <c r="B84" s="126" t="s">
        <v>414</v>
      </c>
      <c r="C84" s="126" t="s">
        <v>308</v>
      </c>
      <c r="D84" s="126" t="s">
        <v>415</v>
      </c>
      <c r="E84" s="127">
        <v>10</v>
      </c>
      <c r="F84" s="67"/>
      <c r="G84" s="74">
        <f t="shared" si="2"/>
        <v>0</v>
      </c>
      <c r="H84" s="68" t="s">
        <v>1009</v>
      </c>
      <c r="I84" s="74">
        <f t="shared" si="3"/>
        <v>0</v>
      </c>
      <c r="J84" s="65"/>
      <c r="K84" s="10"/>
    </row>
    <row r="85" spans="1:11" ht="30">
      <c r="A85" s="65">
        <v>78</v>
      </c>
      <c r="B85" s="126" t="s">
        <v>416</v>
      </c>
      <c r="C85" s="126" t="s">
        <v>417</v>
      </c>
      <c r="D85" s="126" t="s">
        <v>418</v>
      </c>
      <c r="E85" s="127">
        <v>10</v>
      </c>
      <c r="F85" s="67"/>
      <c r="G85" s="74">
        <f t="shared" si="2"/>
        <v>0</v>
      </c>
      <c r="H85" s="68" t="s">
        <v>1009</v>
      </c>
      <c r="I85" s="74">
        <f t="shared" si="3"/>
        <v>0</v>
      </c>
      <c r="J85" s="65"/>
      <c r="K85" s="10"/>
    </row>
    <row r="86" spans="1:11" ht="30">
      <c r="A86" s="65">
        <v>79</v>
      </c>
      <c r="B86" s="126" t="s">
        <v>419</v>
      </c>
      <c r="C86" s="126" t="s">
        <v>296</v>
      </c>
      <c r="D86" s="126" t="s">
        <v>420</v>
      </c>
      <c r="E86" s="127">
        <v>28</v>
      </c>
      <c r="F86" s="67"/>
      <c r="G86" s="74">
        <f t="shared" si="2"/>
        <v>0</v>
      </c>
      <c r="H86" s="68" t="s">
        <v>1009</v>
      </c>
      <c r="I86" s="74">
        <f t="shared" si="3"/>
        <v>0</v>
      </c>
      <c r="J86" s="65"/>
      <c r="K86" s="10"/>
    </row>
    <row r="87" spans="1:11" ht="30">
      <c r="A87" s="65">
        <v>80</v>
      </c>
      <c r="B87" s="126" t="s">
        <v>421</v>
      </c>
      <c r="C87" s="126" t="s">
        <v>422</v>
      </c>
      <c r="D87" s="126" t="s">
        <v>323</v>
      </c>
      <c r="E87" s="127">
        <v>2</v>
      </c>
      <c r="F87" s="67"/>
      <c r="G87" s="74">
        <f t="shared" si="2"/>
        <v>0</v>
      </c>
      <c r="H87" s="68" t="s">
        <v>1009</v>
      </c>
      <c r="I87" s="74">
        <f t="shared" si="3"/>
        <v>0</v>
      </c>
      <c r="J87" s="65"/>
      <c r="K87" s="10"/>
    </row>
    <row r="88" spans="1:11" ht="30">
      <c r="A88" s="65">
        <v>81</v>
      </c>
      <c r="B88" s="126" t="s">
        <v>423</v>
      </c>
      <c r="C88" s="126" t="s">
        <v>417</v>
      </c>
      <c r="D88" s="126" t="s">
        <v>424</v>
      </c>
      <c r="E88" s="127">
        <v>2</v>
      </c>
      <c r="F88" s="67"/>
      <c r="G88" s="74">
        <f t="shared" si="2"/>
        <v>0</v>
      </c>
      <c r="H88" s="68" t="s">
        <v>1009</v>
      </c>
      <c r="I88" s="74">
        <f t="shared" si="3"/>
        <v>0</v>
      </c>
      <c r="J88" s="65"/>
      <c r="K88" s="10"/>
    </row>
    <row r="89" spans="1:11" ht="45">
      <c r="A89" s="65">
        <v>82</v>
      </c>
      <c r="B89" s="126" t="s">
        <v>425</v>
      </c>
      <c r="C89" s="126" t="s">
        <v>296</v>
      </c>
      <c r="D89" s="126" t="s">
        <v>426</v>
      </c>
      <c r="E89" s="127">
        <v>13</v>
      </c>
      <c r="F89" s="67"/>
      <c r="G89" s="74">
        <f t="shared" si="2"/>
        <v>0</v>
      </c>
      <c r="H89" s="68" t="s">
        <v>1009</v>
      </c>
      <c r="I89" s="74">
        <f t="shared" si="3"/>
        <v>0</v>
      </c>
      <c r="J89" s="65"/>
      <c r="K89" s="10"/>
    </row>
    <row r="90" spans="1:11" ht="30">
      <c r="A90" s="65">
        <v>83</v>
      </c>
      <c r="B90" s="126" t="s">
        <v>427</v>
      </c>
      <c r="C90" s="126" t="s">
        <v>428</v>
      </c>
      <c r="D90" s="126" t="s">
        <v>15</v>
      </c>
      <c r="E90" s="127">
        <v>5</v>
      </c>
      <c r="F90" s="67"/>
      <c r="G90" s="74">
        <f t="shared" si="2"/>
        <v>0</v>
      </c>
      <c r="H90" s="68" t="s">
        <v>1009</v>
      </c>
      <c r="I90" s="74">
        <f t="shared" si="3"/>
        <v>0</v>
      </c>
      <c r="J90" s="65"/>
      <c r="K90" s="10"/>
    </row>
    <row r="91" spans="1:11" ht="30">
      <c r="A91" s="65">
        <v>84</v>
      </c>
      <c r="B91" s="127" t="s">
        <v>429</v>
      </c>
      <c r="C91" s="127" t="s">
        <v>296</v>
      </c>
      <c r="D91" s="127" t="s">
        <v>63</v>
      </c>
      <c r="E91" s="127">
        <v>1500</v>
      </c>
      <c r="F91" s="69"/>
      <c r="G91" s="74">
        <f t="shared" si="2"/>
        <v>0</v>
      </c>
      <c r="H91" s="70" t="s">
        <v>1009</v>
      </c>
      <c r="I91" s="74">
        <f t="shared" si="3"/>
        <v>0</v>
      </c>
      <c r="J91" s="66"/>
      <c r="K91" s="10"/>
    </row>
    <row r="92" spans="1:11" ht="30">
      <c r="A92" s="65">
        <v>85</v>
      </c>
      <c r="B92" s="126" t="s">
        <v>430</v>
      </c>
      <c r="C92" s="126" t="s">
        <v>308</v>
      </c>
      <c r="D92" s="126" t="s">
        <v>431</v>
      </c>
      <c r="E92" s="127">
        <v>3</v>
      </c>
      <c r="F92" s="67"/>
      <c r="G92" s="74">
        <f t="shared" si="2"/>
        <v>0</v>
      </c>
      <c r="H92" s="68" t="s">
        <v>1009</v>
      </c>
      <c r="I92" s="74">
        <f t="shared" si="3"/>
        <v>0</v>
      </c>
      <c r="J92" s="65"/>
      <c r="K92" s="10"/>
    </row>
    <row r="93" spans="1:11" ht="30">
      <c r="A93" s="65">
        <v>86</v>
      </c>
      <c r="B93" s="126" t="s">
        <v>432</v>
      </c>
      <c r="C93" s="126" t="s">
        <v>360</v>
      </c>
      <c r="D93" s="126" t="s">
        <v>433</v>
      </c>
      <c r="E93" s="127">
        <v>4</v>
      </c>
      <c r="F93" s="67"/>
      <c r="G93" s="74">
        <f t="shared" si="2"/>
        <v>0</v>
      </c>
      <c r="H93" s="68" t="s">
        <v>1009</v>
      </c>
      <c r="I93" s="74">
        <f t="shared" si="3"/>
        <v>0</v>
      </c>
      <c r="J93" s="65"/>
      <c r="K93" s="10"/>
    </row>
    <row r="94" spans="1:11" ht="30">
      <c r="A94" s="65">
        <v>87</v>
      </c>
      <c r="B94" s="126" t="s">
        <v>434</v>
      </c>
      <c r="C94" s="126" t="s">
        <v>308</v>
      </c>
      <c r="D94" s="126" t="s">
        <v>435</v>
      </c>
      <c r="E94" s="127">
        <v>2</v>
      </c>
      <c r="F94" s="67"/>
      <c r="G94" s="74">
        <f t="shared" si="2"/>
        <v>0</v>
      </c>
      <c r="H94" s="68" t="s">
        <v>1009</v>
      </c>
      <c r="I94" s="74">
        <f t="shared" si="3"/>
        <v>0</v>
      </c>
      <c r="J94" s="65"/>
      <c r="K94" s="10"/>
    </row>
    <row r="95" spans="1:11" ht="30">
      <c r="A95" s="65">
        <v>88</v>
      </c>
      <c r="B95" s="126" t="s">
        <v>436</v>
      </c>
      <c r="C95" s="126" t="s">
        <v>360</v>
      </c>
      <c r="D95" s="126" t="s">
        <v>437</v>
      </c>
      <c r="E95" s="127">
        <v>10</v>
      </c>
      <c r="F95" s="67"/>
      <c r="G95" s="74">
        <f t="shared" si="2"/>
        <v>0</v>
      </c>
      <c r="H95" s="68" t="s">
        <v>1009</v>
      </c>
      <c r="I95" s="74">
        <f t="shared" si="3"/>
        <v>0</v>
      </c>
      <c r="J95" s="65"/>
      <c r="K95" s="10"/>
    </row>
    <row r="96" spans="1:11" ht="30">
      <c r="A96" s="65">
        <v>89</v>
      </c>
      <c r="B96" s="126" t="s">
        <v>438</v>
      </c>
      <c r="C96" s="126" t="s">
        <v>344</v>
      </c>
      <c r="D96" s="126" t="s">
        <v>115</v>
      </c>
      <c r="E96" s="127">
        <v>10</v>
      </c>
      <c r="F96" s="67"/>
      <c r="G96" s="74">
        <f t="shared" si="2"/>
        <v>0</v>
      </c>
      <c r="H96" s="68" t="s">
        <v>1009</v>
      </c>
      <c r="I96" s="74">
        <f t="shared" si="3"/>
        <v>0</v>
      </c>
      <c r="J96" s="65"/>
      <c r="K96" s="10"/>
    </row>
    <row r="97" spans="1:11" ht="90">
      <c r="A97" s="65">
        <v>90</v>
      </c>
      <c r="B97" s="126" t="s">
        <v>439</v>
      </c>
      <c r="C97" s="126" t="s">
        <v>360</v>
      </c>
      <c r="D97" s="126" t="s">
        <v>433</v>
      </c>
      <c r="E97" s="127">
        <v>2</v>
      </c>
      <c r="F97" s="67"/>
      <c r="G97" s="74">
        <f t="shared" si="2"/>
        <v>0</v>
      </c>
      <c r="H97" s="68" t="s">
        <v>1009</v>
      </c>
      <c r="I97" s="74">
        <f t="shared" si="3"/>
        <v>0</v>
      </c>
      <c r="J97" s="65"/>
      <c r="K97" s="10"/>
    </row>
    <row r="98" spans="1:11" ht="105">
      <c r="A98" s="65">
        <v>91</v>
      </c>
      <c r="B98" s="126" t="s">
        <v>440</v>
      </c>
      <c r="C98" s="126" t="s">
        <v>360</v>
      </c>
      <c r="D98" s="126" t="s">
        <v>441</v>
      </c>
      <c r="E98" s="127">
        <v>2</v>
      </c>
      <c r="F98" s="67"/>
      <c r="G98" s="74">
        <f t="shared" si="2"/>
        <v>0</v>
      </c>
      <c r="H98" s="68" t="s">
        <v>1009</v>
      </c>
      <c r="I98" s="74">
        <f t="shared" si="3"/>
        <v>0</v>
      </c>
      <c r="J98" s="65"/>
      <c r="K98" s="10"/>
    </row>
    <row r="99" spans="1:11" ht="30">
      <c r="A99" s="65">
        <v>92</v>
      </c>
      <c r="B99" s="126" t="s">
        <v>442</v>
      </c>
      <c r="C99" s="126" t="s">
        <v>443</v>
      </c>
      <c r="D99" s="126" t="s">
        <v>12</v>
      </c>
      <c r="E99" s="127">
        <v>1</v>
      </c>
      <c r="F99" s="67"/>
      <c r="G99" s="74">
        <f t="shared" si="2"/>
        <v>0</v>
      </c>
      <c r="H99" s="68" t="s">
        <v>1009</v>
      </c>
      <c r="I99" s="74">
        <f t="shared" si="3"/>
        <v>0</v>
      </c>
      <c r="J99" s="65"/>
      <c r="K99" s="10"/>
    </row>
    <row r="100" spans="1:11" ht="45">
      <c r="A100" s="65">
        <v>93</v>
      </c>
      <c r="B100" s="126" t="s">
        <v>444</v>
      </c>
      <c r="C100" s="126" t="s">
        <v>386</v>
      </c>
      <c r="D100" s="126" t="s">
        <v>445</v>
      </c>
      <c r="E100" s="127">
        <v>1</v>
      </c>
      <c r="F100" s="67"/>
      <c r="G100" s="74">
        <f t="shared" si="2"/>
        <v>0</v>
      </c>
      <c r="H100" s="68" t="s">
        <v>1009</v>
      </c>
      <c r="I100" s="74">
        <f t="shared" si="3"/>
        <v>0</v>
      </c>
      <c r="J100" s="65"/>
      <c r="K100" s="10"/>
    </row>
    <row r="101" spans="1:11" ht="30">
      <c r="A101" s="65">
        <v>94</v>
      </c>
      <c r="B101" s="126" t="s">
        <v>446</v>
      </c>
      <c r="C101" s="126" t="s">
        <v>296</v>
      </c>
      <c r="D101" s="126" t="s">
        <v>15</v>
      </c>
      <c r="E101" s="127">
        <v>2</v>
      </c>
      <c r="F101" s="67"/>
      <c r="G101" s="74">
        <f t="shared" si="2"/>
        <v>0</v>
      </c>
      <c r="H101" s="68" t="s">
        <v>1009</v>
      </c>
      <c r="I101" s="74">
        <f t="shared" si="3"/>
        <v>0</v>
      </c>
      <c r="J101" s="65"/>
      <c r="K101" s="10"/>
    </row>
    <row r="102" spans="1:11" ht="30">
      <c r="A102" s="65">
        <v>95</v>
      </c>
      <c r="B102" s="126" t="s">
        <v>447</v>
      </c>
      <c r="C102" s="126" t="s">
        <v>296</v>
      </c>
      <c r="D102" s="126" t="s">
        <v>15</v>
      </c>
      <c r="E102" s="127">
        <v>2</v>
      </c>
      <c r="F102" s="67"/>
      <c r="G102" s="74">
        <f t="shared" si="2"/>
        <v>0</v>
      </c>
      <c r="H102" s="68" t="s">
        <v>1009</v>
      </c>
      <c r="I102" s="74">
        <f t="shared" si="3"/>
        <v>0</v>
      </c>
      <c r="J102" s="65"/>
      <c r="K102" s="10"/>
    </row>
    <row r="103" spans="1:11" ht="45">
      <c r="A103" s="65">
        <v>96</v>
      </c>
      <c r="B103" s="126" t="s">
        <v>448</v>
      </c>
      <c r="C103" s="126" t="s">
        <v>344</v>
      </c>
      <c r="D103" s="126" t="s">
        <v>13</v>
      </c>
      <c r="E103" s="127">
        <v>6</v>
      </c>
      <c r="F103" s="67"/>
      <c r="G103" s="74">
        <f t="shared" si="2"/>
        <v>0</v>
      </c>
      <c r="H103" s="68" t="s">
        <v>1009</v>
      </c>
      <c r="I103" s="74">
        <f t="shared" si="3"/>
        <v>0</v>
      </c>
      <c r="J103" s="65"/>
      <c r="K103" s="10"/>
    </row>
    <row r="104" spans="1:11" ht="45">
      <c r="A104" s="65">
        <v>97</v>
      </c>
      <c r="B104" s="127" t="s">
        <v>449</v>
      </c>
      <c r="C104" s="127" t="s">
        <v>402</v>
      </c>
      <c r="D104" s="127" t="s">
        <v>450</v>
      </c>
      <c r="E104" s="127">
        <v>1</v>
      </c>
      <c r="F104" s="69"/>
      <c r="G104" s="74">
        <f t="shared" si="2"/>
        <v>0</v>
      </c>
      <c r="H104" s="70" t="s">
        <v>1009</v>
      </c>
      <c r="I104" s="74">
        <f t="shared" si="3"/>
        <v>0</v>
      </c>
      <c r="J104" s="66"/>
      <c r="K104" s="10"/>
    </row>
    <row r="105" spans="1:11" ht="60">
      <c r="A105" s="65">
        <v>98</v>
      </c>
      <c r="B105" s="126" t="s">
        <v>451</v>
      </c>
      <c r="C105" s="126" t="s">
        <v>386</v>
      </c>
      <c r="D105" s="126" t="s">
        <v>452</v>
      </c>
      <c r="E105" s="127">
        <v>2</v>
      </c>
      <c r="F105" s="67"/>
      <c r="G105" s="74">
        <f t="shared" si="2"/>
        <v>0</v>
      </c>
      <c r="H105" s="68" t="s">
        <v>1009</v>
      </c>
      <c r="I105" s="74">
        <f t="shared" si="3"/>
        <v>0</v>
      </c>
      <c r="J105" s="65"/>
      <c r="K105" s="10"/>
    </row>
    <row r="106" spans="1:11" ht="30">
      <c r="A106" s="65">
        <v>99</v>
      </c>
      <c r="B106" s="126" t="s">
        <v>453</v>
      </c>
      <c r="C106" s="126" t="s">
        <v>386</v>
      </c>
      <c r="D106" s="126" t="s">
        <v>454</v>
      </c>
      <c r="E106" s="127">
        <v>4</v>
      </c>
      <c r="F106" s="67"/>
      <c r="G106" s="74">
        <f t="shared" si="2"/>
        <v>0</v>
      </c>
      <c r="H106" s="68" t="s">
        <v>1009</v>
      </c>
      <c r="I106" s="74">
        <f t="shared" si="3"/>
        <v>0</v>
      </c>
      <c r="J106" s="65"/>
      <c r="K106" s="10"/>
    </row>
    <row r="107" spans="1:11" ht="30">
      <c r="A107" s="65">
        <v>100</v>
      </c>
      <c r="B107" s="126" t="s">
        <v>455</v>
      </c>
      <c r="C107" s="126" t="s">
        <v>296</v>
      </c>
      <c r="D107" s="126" t="s">
        <v>456</v>
      </c>
      <c r="E107" s="127">
        <v>5</v>
      </c>
      <c r="F107" s="67"/>
      <c r="G107" s="74">
        <f t="shared" si="2"/>
        <v>0</v>
      </c>
      <c r="H107" s="68" t="s">
        <v>1009</v>
      </c>
      <c r="I107" s="74">
        <f t="shared" si="3"/>
        <v>0</v>
      </c>
      <c r="J107" s="65"/>
      <c r="K107" s="10"/>
    </row>
    <row r="108" spans="1:11" ht="30">
      <c r="A108" s="65">
        <v>101</v>
      </c>
      <c r="B108" s="126" t="s">
        <v>457</v>
      </c>
      <c r="C108" s="126" t="s">
        <v>367</v>
      </c>
      <c r="D108" s="126" t="s">
        <v>294</v>
      </c>
      <c r="E108" s="127">
        <v>2</v>
      </c>
      <c r="F108" s="67"/>
      <c r="G108" s="74">
        <f t="shared" si="2"/>
        <v>0</v>
      </c>
      <c r="H108" s="68" t="s">
        <v>1009</v>
      </c>
      <c r="I108" s="74">
        <f t="shared" si="3"/>
        <v>0</v>
      </c>
      <c r="J108" s="65"/>
      <c r="K108" s="10"/>
    </row>
    <row r="109" spans="1:11" ht="30">
      <c r="A109" s="65">
        <v>102</v>
      </c>
      <c r="B109" s="126" t="s">
        <v>458</v>
      </c>
      <c r="C109" s="126" t="s">
        <v>311</v>
      </c>
      <c r="D109" s="126" t="s">
        <v>459</v>
      </c>
      <c r="E109" s="127">
        <v>2</v>
      </c>
      <c r="F109" s="67"/>
      <c r="G109" s="74">
        <f t="shared" si="2"/>
        <v>0</v>
      </c>
      <c r="H109" s="68" t="s">
        <v>1009</v>
      </c>
      <c r="I109" s="74">
        <f t="shared" si="3"/>
        <v>0</v>
      </c>
      <c r="J109" s="65"/>
      <c r="K109" s="10"/>
    </row>
    <row r="110" spans="1:11" ht="30">
      <c r="A110" s="65">
        <v>103</v>
      </c>
      <c r="B110" s="126" t="s">
        <v>460</v>
      </c>
      <c r="C110" s="126" t="s">
        <v>344</v>
      </c>
      <c r="D110" s="126" t="s">
        <v>115</v>
      </c>
      <c r="E110" s="127">
        <v>5</v>
      </c>
      <c r="F110" s="67"/>
      <c r="G110" s="74">
        <f t="shared" si="2"/>
        <v>0</v>
      </c>
      <c r="H110" s="68" t="s">
        <v>1009</v>
      </c>
      <c r="I110" s="74">
        <f t="shared" si="3"/>
        <v>0</v>
      </c>
      <c r="J110" s="65"/>
      <c r="K110" s="10"/>
    </row>
    <row r="111" spans="1:11" ht="30">
      <c r="A111" s="65">
        <v>104</v>
      </c>
      <c r="B111" s="126" t="s">
        <v>461</v>
      </c>
      <c r="C111" s="126" t="s">
        <v>324</v>
      </c>
      <c r="D111" s="126" t="s">
        <v>462</v>
      </c>
      <c r="E111" s="127">
        <v>2</v>
      </c>
      <c r="F111" s="67"/>
      <c r="G111" s="74">
        <f t="shared" si="2"/>
        <v>0</v>
      </c>
      <c r="H111" s="68" t="s">
        <v>1009</v>
      </c>
      <c r="I111" s="74">
        <f t="shared" si="3"/>
        <v>0</v>
      </c>
      <c r="J111" s="65"/>
      <c r="K111" s="10"/>
    </row>
    <row r="112" spans="1:11" ht="30">
      <c r="A112" s="65">
        <v>105</v>
      </c>
      <c r="B112" s="126" t="s">
        <v>463</v>
      </c>
      <c r="C112" s="126" t="s">
        <v>402</v>
      </c>
      <c r="D112" s="126" t="s">
        <v>464</v>
      </c>
      <c r="E112" s="127">
        <v>2</v>
      </c>
      <c r="F112" s="67"/>
      <c r="G112" s="74">
        <f t="shared" si="2"/>
        <v>0</v>
      </c>
      <c r="H112" s="68" t="s">
        <v>1009</v>
      </c>
      <c r="I112" s="74">
        <f t="shared" si="3"/>
        <v>0</v>
      </c>
      <c r="J112" s="65"/>
      <c r="K112" s="10"/>
    </row>
    <row r="113" spans="1:11" ht="30">
      <c r="A113" s="65">
        <v>106</v>
      </c>
      <c r="B113" s="126" t="s">
        <v>465</v>
      </c>
      <c r="C113" s="126" t="s">
        <v>296</v>
      </c>
      <c r="D113" s="126" t="s">
        <v>12</v>
      </c>
      <c r="E113" s="127">
        <v>2</v>
      </c>
      <c r="F113" s="67"/>
      <c r="G113" s="74">
        <f t="shared" si="2"/>
        <v>0</v>
      </c>
      <c r="H113" s="68" t="s">
        <v>1009</v>
      </c>
      <c r="I113" s="74">
        <f t="shared" si="3"/>
        <v>0</v>
      </c>
      <c r="J113" s="65"/>
      <c r="K113" s="10"/>
    </row>
    <row r="114" spans="1:11" ht="45">
      <c r="A114" s="65">
        <v>107</v>
      </c>
      <c r="B114" s="126" t="s">
        <v>466</v>
      </c>
      <c r="C114" s="126" t="s">
        <v>327</v>
      </c>
      <c r="D114" s="126" t="s">
        <v>467</v>
      </c>
      <c r="E114" s="127">
        <v>68</v>
      </c>
      <c r="F114" s="67"/>
      <c r="G114" s="74">
        <f t="shared" si="2"/>
        <v>0</v>
      </c>
      <c r="H114" s="68" t="s">
        <v>1009</v>
      </c>
      <c r="I114" s="74">
        <f t="shared" si="3"/>
        <v>0</v>
      </c>
      <c r="J114" s="65"/>
      <c r="K114" s="10"/>
    </row>
    <row r="115" spans="1:11" ht="30">
      <c r="A115" s="65">
        <v>108</v>
      </c>
      <c r="B115" s="126" t="s">
        <v>468</v>
      </c>
      <c r="C115" s="126" t="s">
        <v>296</v>
      </c>
      <c r="D115" s="126" t="s">
        <v>368</v>
      </c>
      <c r="E115" s="127">
        <v>3</v>
      </c>
      <c r="F115" s="67"/>
      <c r="G115" s="74">
        <f t="shared" si="2"/>
        <v>0</v>
      </c>
      <c r="H115" s="68" t="s">
        <v>1009</v>
      </c>
      <c r="I115" s="74">
        <f t="shared" si="3"/>
        <v>0</v>
      </c>
      <c r="J115" s="65"/>
      <c r="K115" s="10"/>
    </row>
    <row r="116" spans="1:11" ht="30">
      <c r="A116" s="65">
        <v>109</v>
      </c>
      <c r="B116" s="126" t="s">
        <v>469</v>
      </c>
      <c r="C116" s="126" t="s">
        <v>311</v>
      </c>
      <c r="D116" s="126" t="s">
        <v>167</v>
      </c>
      <c r="E116" s="127">
        <v>15</v>
      </c>
      <c r="F116" s="67"/>
      <c r="G116" s="74">
        <f t="shared" si="2"/>
        <v>0</v>
      </c>
      <c r="H116" s="68" t="s">
        <v>1009</v>
      </c>
      <c r="I116" s="74">
        <f t="shared" si="3"/>
        <v>0</v>
      </c>
      <c r="J116" s="65"/>
      <c r="K116" s="10"/>
    </row>
    <row r="117" spans="1:11" ht="30">
      <c r="A117" s="65">
        <v>110</v>
      </c>
      <c r="B117" s="126" t="s">
        <v>470</v>
      </c>
      <c r="C117" s="126" t="s">
        <v>296</v>
      </c>
      <c r="D117" s="126" t="s">
        <v>141</v>
      </c>
      <c r="E117" s="127">
        <v>45</v>
      </c>
      <c r="F117" s="67"/>
      <c r="G117" s="74">
        <f t="shared" si="2"/>
        <v>0</v>
      </c>
      <c r="H117" s="68" t="s">
        <v>1009</v>
      </c>
      <c r="I117" s="74">
        <f t="shared" si="3"/>
        <v>0</v>
      </c>
      <c r="J117" s="65"/>
      <c r="K117" s="10"/>
    </row>
    <row r="118" spans="1:11" ht="45">
      <c r="A118" s="65">
        <v>111</v>
      </c>
      <c r="B118" s="126" t="s">
        <v>471</v>
      </c>
      <c r="C118" s="126" t="s">
        <v>472</v>
      </c>
      <c r="D118" s="126" t="s">
        <v>473</v>
      </c>
      <c r="E118" s="127">
        <v>2</v>
      </c>
      <c r="F118" s="67"/>
      <c r="G118" s="74">
        <f t="shared" si="2"/>
        <v>0</v>
      </c>
      <c r="H118" s="68" t="s">
        <v>1009</v>
      </c>
      <c r="I118" s="74">
        <f t="shared" si="3"/>
        <v>0</v>
      </c>
      <c r="J118" s="65"/>
      <c r="K118" s="10"/>
    </row>
    <row r="119" spans="1:11" ht="45">
      <c r="A119" s="65">
        <v>112</v>
      </c>
      <c r="B119" s="126" t="s">
        <v>474</v>
      </c>
      <c r="C119" s="126" t="s">
        <v>475</v>
      </c>
      <c r="D119" s="126" t="s">
        <v>36</v>
      </c>
      <c r="E119" s="127">
        <v>6</v>
      </c>
      <c r="F119" s="67"/>
      <c r="G119" s="74">
        <f t="shared" si="2"/>
        <v>0</v>
      </c>
      <c r="H119" s="68" t="s">
        <v>1009</v>
      </c>
      <c r="I119" s="74">
        <f t="shared" si="3"/>
        <v>0</v>
      </c>
      <c r="J119" s="65"/>
      <c r="K119" s="10"/>
    </row>
    <row r="120" spans="1:11" ht="45">
      <c r="A120" s="65">
        <v>113</v>
      </c>
      <c r="B120" s="126" t="s">
        <v>476</v>
      </c>
      <c r="C120" s="126" t="s">
        <v>475</v>
      </c>
      <c r="D120" s="126" t="s">
        <v>36</v>
      </c>
      <c r="E120" s="127">
        <v>6</v>
      </c>
      <c r="F120" s="67"/>
      <c r="G120" s="74">
        <f t="shared" si="2"/>
        <v>0</v>
      </c>
      <c r="H120" s="68" t="s">
        <v>1009</v>
      </c>
      <c r="I120" s="74">
        <f t="shared" si="3"/>
        <v>0</v>
      </c>
      <c r="J120" s="65"/>
      <c r="K120" s="10"/>
    </row>
    <row r="121" spans="1:11" ht="45">
      <c r="A121" s="65">
        <v>114</v>
      </c>
      <c r="B121" s="126" t="s">
        <v>477</v>
      </c>
      <c r="C121" s="126" t="s">
        <v>344</v>
      </c>
      <c r="D121" s="126" t="s">
        <v>13</v>
      </c>
      <c r="E121" s="127">
        <v>6</v>
      </c>
      <c r="F121" s="67"/>
      <c r="G121" s="74">
        <f t="shared" si="2"/>
        <v>0</v>
      </c>
      <c r="H121" s="68" t="s">
        <v>1009</v>
      </c>
      <c r="I121" s="74">
        <f t="shared" si="3"/>
        <v>0</v>
      </c>
      <c r="J121" s="65"/>
      <c r="K121" s="10"/>
    </row>
    <row r="122" spans="1:11" ht="30">
      <c r="A122" s="65">
        <v>115</v>
      </c>
      <c r="B122" s="126" t="s">
        <v>478</v>
      </c>
      <c r="C122" s="126" t="s">
        <v>402</v>
      </c>
      <c r="D122" s="126" t="s">
        <v>479</v>
      </c>
      <c r="E122" s="127">
        <v>2</v>
      </c>
      <c r="F122" s="67"/>
      <c r="G122" s="74">
        <f t="shared" si="2"/>
        <v>0</v>
      </c>
      <c r="H122" s="68" t="s">
        <v>1009</v>
      </c>
      <c r="I122" s="74">
        <f t="shared" si="3"/>
        <v>0</v>
      </c>
      <c r="J122" s="65"/>
      <c r="K122" s="10"/>
    </row>
    <row r="123" spans="1:11" ht="30">
      <c r="A123" s="65">
        <v>116</v>
      </c>
      <c r="B123" s="126" t="s">
        <v>480</v>
      </c>
      <c r="C123" s="126" t="s">
        <v>402</v>
      </c>
      <c r="D123" s="126" t="s">
        <v>479</v>
      </c>
      <c r="E123" s="127">
        <v>5</v>
      </c>
      <c r="F123" s="67"/>
      <c r="G123" s="74">
        <f t="shared" si="2"/>
        <v>0</v>
      </c>
      <c r="H123" s="68" t="s">
        <v>1009</v>
      </c>
      <c r="I123" s="74">
        <f t="shared" si="3"/>
        <v>0</v>
      </c>
      <c r="J123" s="65"/>
      <c r="K123" s="10"/>
    </row>
    <row r="124" spans="1:11" ht="30">
      <c r="A124" s="65">
        <v>117</v>
      </c>
      <c r="B124" s="126" t="s">
        <v>481</v>
      </c>
      <c r="C124" s="126" t="s">
        <v>296</v>
      </c>
      <c r="D124" s="126" t="s">
        <v>12</v>
      </c>
      <c r="E124" s="127">
        <v>40</v>
      </c>
      <c r="F124" s="67"/>
      <c r="G124" s="74">
        <f t="shared" si="2"/>
        <v>0</v>
      </c>
      <c r="H124" s="68" t="s">
        <v>1009</v>
      </c>
      <c r="I124" s="74">
        <f t="shared" si="3"/>
        <v>0</v>
      </c>
      <c r="J124" s="65"/>
      <c r="K124" s="10"/>
    </row>
    <row r="125" spans="1:11" ht="30">
      <c r="A125" s="65">
        <v>118</v>
      </c>
      <c r="B125" s="126" t="s">
        <v>482</v>
      </c>
      <c r="C125" s="126" t="s">
        <v>311</v>
      </c>
      <c r="D125" s="126" t="s">
        <v>12</v>
      </c>
      <c r="E125" s="127">
        <v>5</v>
      </c>
      <c r="F125" s="67"/>
      <c r="G125" s="74">
        <f t="shared" si="2"/>
        <v>0</v>
      </c>
      <c r="H125" s="68" t="s">
        <v>1009</v>
      </c>
      <c r="I125" s="74">
        <f t="shared" si="3"/>
        <v>0</v>
      </c>
      <c r="J125" s="65"/>
      <c r="K125" s="10"/>
    </row>
    <row r="126" spans="1:11" ht="30">
      <c r="A126" s="65">
        <v>119</v>
      </c>
      <c r="B126" s="126" t="s">
        <v>483</v>
      </c>
      <c r="C126" s="126" t="s">
        <v>311</v>
      </c>
      <c r="D126" s="126" t="s">
        <v>12</v>
      </c>
      <c r="E126" s="127">
        <v>10</v>
      </c>
      <c r="F126" s="67"/>
      <c r="G126" s="74">
        <f t="shared" si="2"/>
        <v>0</v>
      </c>
      <c r="H126" s="68" t="s">
        <v>1009</v>
      </c>
      <c r="I126" s="74">
        <f t="shared" si="3"/>
        <v>0</v>
      </c>
      <c r="J126" s="65"/>
      <c r="K126" s="10"/>
    </row>
    <row r="127" spans="1:11" ht="30">
      <c r="A127" s="65">
        <v>120</v>
      </c>
      <c r="B127" s="126" t="s">
        <v>484</v>
      </c>
      <c r="C127" s="126" t="s">
        <v>296</v>
      </c>
      <c r="D127" s="126" t="s">
        <v>303</v>
      </c>
      <c r="E127" s="127">
        <v>10</v>
      </c>
      <c r="F127" s="67"/>
      <c r="G127" s="74">
        <f t="shared" si="2"/>
        <v>0</v>
      </c>
      <c r="H127" s="68" t="s">
        <v>1009</v>
      </c>
      <c r="I127" s="74">
        <f t="shared" si="3"/>
        <v>0</v>
      </c>
      <c r="J127" s="65"/>
      <c r="K127" s="10"/>
    </row>
    <row r="128" spans="1:11" ht="30">
      <c r="A128" s="65">
        <v>121</v>
      </c>
      <c r="B128" s="126" t="s">
        <v>485</v>
      </c>
      <c r="C128" s="126" t="s">
        <v>296</v>
      </c>
      <c r="D128" s="126" t="s">
        <v>15</v>
      </c>
      <c r="E128" s="127">
        <v>36</v>
      </c>
      <c r="F128" s="67"/>
      <c r="G128" s="74">
        <f t="shared" si="2"/>
        <v>0</v>
      </c>
      <c r="H128" s="68" t="s">
        <v>1009</v>
      </c>
      <c r="I128" s="74">
        <f t="shared" si="3"/>
        <v>0</v>
      </c>
      <c r="J128" s="65"/>
      <c r="K128" s="10"/>
    </row>
    <row r="129" spans="1:11" ht="30">
      <c r="A129" s="65">
        <v>122</v>
      </c>
      <c r="B129" s="126" t="s">
        <v>486</v>
      </c>
      <c r="C129" s="126" t="s">
        <v>344</v>
      </c>
      <c r="D129" s="126" t="s">
        <v>115</v>
      </c>
      <c r="E129" s="127">
        <v>8</v>
      </c>
      <c r="F129" s="67"/>
      <c r="G129" s="74">
        <f t="shared" si="2"/>
        <v>0</v>
      </c>
      <c r="H129" s="68" t="s">
        <v>1009</v>
      </c>
      <c r="I129" s="74">
        <f t="shared" si="3"/>
        <v>0</v>
      </c>
      <c r="J129" s="65"/>
      <c r="K129" s="10"/>
    </row>
    <row r="130" spans="1:11" ht="30">
      <c r="A130" s="65">
        <v>123</v>
      </c>
      <c r="B130" s="126" t="s">
        <v>487</v>
      </c>
      <c r="C130" s="126" t="s">
        <v>311</v>
      </c>
      <c r="D130" s="126" t="s">
        <v>36</v>
      </c>
      <c r="E130" s="127">
        <v>60</v>
      </c>
      <c r="F130" s="67"/>
      <c r="G130" s="74">
        <f t="shared" si="2"/>
        <v>0</v>
      </c>
      <c r="H130" s="68" t="s">
        <v>1009</v>
      </c>
      <c r="I130" s="74">
        <f t="shared" si="3"/>
        <v>0</v>
      </c>
      <c r="J130" s="65"/>
      <c r="K130" s="10"/>
    </row>
    <row r="131" spans="1:11" ht="30">
      <c r="A131" s="65">
        <v>124</v>
      </c>
      <c r="B131" s="126" t="s">
        <v>488</v>
      </c>
      <c r="C131" s="126" t="s">
        <v>311</v>
      </c>
      <c r="D131" s="126" t="s">
        <v>36</v>
      </c>
      <c r="E131" s="127">
        <v>30</v>
      </c>
      <c r="F131" s="67"/>
      <c r="G131" s="74">
        <f t="shared" si="2"/>
        <v>0</v>
      </c>
      <c r="H131" s="68" t="s">
        <v>1009</v>
      </c>
      <c r="I131" s="74">
        <f t="shared" si="3"/>
        <v>0</v>
      </c>
      <c r="J131" s="65"/>
      <c r="K131" s="10"/>
    </row>
    <row r="132" spans="1:11" ht="30">
      <c r="A132" s="65">
        <v>125</v>
      </c>
      <c r="B132" s="126" t="s">
        <v>489</v>
      </c>
      <c r="C132" s="126" t="s">
        <v>296</v>
      </c>
      <c r="D132" s="126" t="s">
        <v>12</v>
      </c>
      <c r="E132" s="127">
        <v>2</v>
      </c>
      <c r="F132" s="67"/>
      <c r="G132" s="74">
        <f t="shared" si="2"/>
        <v>0</v>
      </c>
      <c r="H132" s="68" t="s">
        <v>1009</v>
      </c>
      <c r="I132" s="74">
        <f t="shared" si="3"/>
        <v>0</v>
      </c>
      <c r="J132" s="65"/>
      <c r="K132" s="10"/>
    </row>
    <row r="133" spans="1:11" ht="30">
      <c r="A133" s="65">
        <v>126</v>
      </c>
      <c r="B133" s="126" t="s">
        <v>490</v>
      </c>
      <c r="C133" s="126" t="s">
        <v>296</v>
      </c>
      <c r="D133" s="126" t="s">
        <v>12</v>
      </c>
      <c r="E133" s="127">
        <v>2</v>
      </c>
      <c r="F133" s="67"/>
      <c r="G133" s="74">
        <f t="shared" si="2"/>
        <v>0</v>
      </c>
      <c r="H133" s="68" t="s">
        <v>1009</v>
      </c>
      <c r="I133" s="74">
        <f t="shared" si="3"/>
        <v>0</v>
      </c>
      <c r="J133" s="65"/>
      <c r="K133" s="10"/>
    </row>
    <row r="134" spans="1:11" ht="30">
      <c r="A134" s="65">
        <v>127</v>
      </c>
      <c r="B134" s="126" t="s">
        <v>491</v>
      </c>
      <c r="C134" s="126" t="s">
        <v>296</v>
      </c>
      <c r="D134" s="126" t="s">
        <v>141</v>
      </c>
      <c r="E134" s="127">
        <v>1</v>
      </c>
      <c r="F134" s="67"/>
      <c r="G134" s="74">
        <f t="shared" si="2"/>
        <v>0</v>
      </c>
      <c r="H134" s="68" t="s">
        <v>1009</v>
      </c>
      <c r="I134" s="74">
        <f t="shared" si="3"/>
        <v>0</v>
      </c>
      <c r="J134" s="65"/>
      <c r="K134" s="10"/>
    </row>
    <row r="135" spans="1:11" ht="30">
      <c r="A135" s="65">
        <v>128</v>
      </c>
      <c r="B135" s="126" t="s">
        <v>492</v>
      </c>
      <c r="C135" s="126" t="s">
        <v>344</v>
      </c>
      <c r="D135" s="126" t="s">
        <v>493</v>
      </c>
      <c r="E135" s="127">
        <v>6</v>
      </c>
      <c r="F135" s="67"/>
      <c r="G135" s="74">
        <f t="shared" si="2"/>
        <v>0</v>
      </c>
      <c r="H135" s="68" t="s">
        <v>1009</v>
      </c>
      <c r="I135" s="74">
        <f t="shared" si="3"/>
        <v>0</v>
      </c>
      <c r="J135" s="65"/>
      <c r="K135" s="10"/>
    </row>
    <row r="136" spans="1:11" ht="45">
      <c r="A136" s="65">
        <v>129</v>
      </c>
      <c r="B136" s="126" t="s">
        <v>494</v>
      </c>
      <c r="C136" s="126" t="s">
        <v>344</v>
      </c>
      <c r="D136" s="126" t="s">
        <v>13</v>
      </c>
      <c r="E136" s="127">
        <v>6</v>
      </c>
      <c r="F136" s="67"/>
      <c r="G136" s="74">
        <f t="shared" si="2"/>
        <v>0</v>
      </c>
      <c r="H136" s="68" t="s">
        <v>1009</v>
      </c>
      <c r="I136" s="74">
        <f t="shared" si="3"/>
        <v>0</v>
      </c>
      <c r="J136" s="65"/>
      <c r="K136" s="10"/>
    </row>
    <row r="137" spans="1:11" ht="30">
      <c r="A137" s="65">
        <v>130</v>
      </c>
      <c r="B137" s="126" t="s">
        <v>495</v>
      </c>
      <c r="C137" s="126" t="s">
        <v>296</v>
      </c>
      <c r="D137" s="126" t="s">
        <v>12</v>
      </c>
      <c r="E137" s="127">
        <v>6</v>
      </c>
      <c r="F137" s="67"/>
      <c r="G137" s="74">
        <f t="shared" ref="G137:G200" si="4">ROUND(F137*E137,2)</f>
        <v>0</v>
      </c>
      <c r="H137" s="68" t="s">
        <v>1009</v>
      </c>
      <c r="I137" s="74">
        <f t="shared" ref="I137:I200" si="5">ROUND(G137*(1+H137),2)</f>
        <v>0</v>
      </c>
      <c r="J137" s="65"/>
      <c r="K137" s="10"/>
    </row>
    <row r="138" spans="1:11" ht="30">
      <c r="A138" s="65">
        <v>131</v>
      </c>
      <c r="B138" s="126" t="s">
        <v>496</v>
      </c>
      <c r="C138" s="126" t="s">
        <v>296</v>
      </c>
      <c r="D138" s="126" t="s">
        <v>497</v>
      </c>
      <c r="E138" s="127">
        <v>4</v>
      </c>
      <c r="F138" s="67"/>
      <c r="G138" s="74">
        <f t="shared" si="4"/>
        <v>0</v>
      </c>
      <c r="H138" s="68" t="s">
        <v>1009</v>
      </c>
      <c r="I138" s="74">
        <f t="shared" si="5"/>
        <v>0</v>
      </c>
      <c r="J138" s="65"/>
      <c r="K138" s="10"/>
    </row>
    <row r="139" spans="1:11" ht="30">
      <c r="A139" s="65">
        <v>132</v>
      </c>
      <c r="B139" s="126" t="s">
        <v>498</v>
      </c>
      <c r="C139" s="126" t="s">
        <v>360</v>
      </c>
      <c r="D139" s="126" t="s">
        <v>499</v>
      </c>
      <c r="E139" s="127">
        <v>1</v>
      </c>
      <c r="F139" s="67"/>
      <c r="G139" s="74">
        <f t="shared" si="4"/>
        <v>0</v>
      </c>
      <c r="H139" s="68" t="s">
        <v>1009</v>
      </c>
      <c r="I139" s="74">
        <f t="shared" si="5"/>
        <v>0</v>
      </c>
      <c r="J139" s="65"/>
      <c r="K139" s="10"/>
    </row>
    <row r="140" spans="1:11" ht="30">
      <c r="A140" s="65">
        <v>133</v>
      </c>
      <c r="B140" s="126" t="s">
        <v>500</v>
      </c>
      <c r="C140" s="126" t="s">
        <v>296</v>
      </c>
      <c r="D140" s="126" t="s">
        <v>12</v>
      </c>
      <c r="E140" s="127">
        <v>12</v>
      </c>
      <c r="F140" s="67"/>
      <c r="G140" s="74">
        <f t="shared" si="4"/>
        <v>0</v>
      </c>
      <c r="H140" s="68" t="s">
        <v>1009</v>
      </c>
      <c r="I140" s="74">
        <f t="shared" si="5"/>
        <v>0</v>
      </c>
      <c r="J140" s="65"/>
      <c r="K140" s="10"/>
    </row>
    <row r="141" spans="1:11" ht="30">
      <c r="A141" s="65">
        <v>134</v>
      </c>
      <c r="B141" s="126" t="s">
        <v>501</v>
      </c>
      <c r="C141" s="126" t="s">
        <v>344</v>
      </c>
      <c r="D141" s="126" t="s">
        <v>115</v>
      </c>
      <c r="E141" s="127">
        <v>6</v>
      </c>
      <c r="F141" s="67"/>
      <c r="G141" s="74">
        <f t="shared" si="4"/>
        <v>0</v>
      </c>
      <c r="H141" s="68" t="s">
        <v>1009</v>
      </c>
      <c r="I141" s="74">
        <f t="shared" si="5"/>
        <v>0</v>
      </c>
      <c r="J141" s="65"/>
      <c r="K141" s="10"/>
    </row>
    <row r="142" spans="1:11" ht="30">
      <c r="A142" s="65">
        <v>135</v>
      </c>
      <c r="B142" s="126" t="s">
        <v>502</v>
      </c>
      <c r="C142" s="126" t="s">
        <v>324</v>
      </c>
      <c r="D142" s="126" t="s">
        <v>418</v>
      </c>
      <c r="E142" s="127">
        <v>3</v>
      </c>
      <c r="F142" s="67"/>
      <c r="G142" s="74">
        <f t="shared" si="4"/>
        <v>0</v>
      </c>
      <c r="H142" s="68" t="s">
        <v>1009</v>
      </c>
      <c r="I142" s="74">
        <f t="shared" si="5"/>
        <v>0</v>
      </c>
      <c r="J142" s="65"/>
      <c r="K142" s="10"/>
    </row>
    <row r="143" spans="1:11" ht="30">
      <c r="A143" s="65">
        <v>136</v>
      </c>
      <c r="B143" s="126" t="s">
        <v>503</v>
      </c>
      <c r="C143" s="126" t="s">
        <v>402</v>
      </c>
      <c r="D143" s="126" t="s">
        <v>504</v>
      </c>
      <c r="E143" s="127">
        <v>4</v>
      </c>
      <c r="F143" s="67"/>
      <c r="G143" s="74">
        <f t="shared" si="4"/>
        <v>0</v>
      </c>
      <c r="H143" s="68" t="s">
        <v>1009</v>
      </c>
      <c r="I143" s="74">
        <f t="shared" si="5"/>
        <v>0</v>
      </c>
      <c r="J143" s="65"/>
      <c r="K143" s="10"/>
    </row>
    <row r="144" spans="1:11" ht="30">
      <c r="A144" s="65">
        <v>137</v>
      </c>
      <c r="B144" s="126" t="s">
        <v>505</v>
      </c>
      <c r="C144" s="126" t="s">
        <v>296</v>
      </c>
      <c r="D144" s="126" t="s">
        <v>12</v>
      </c>
      <c r="E144" s="127">
        <v>1</v>
      </c>
      <c r="F144" s="67"/>
      <c r="G144" s="74">
        <f t="shared" si="4"/>
        <v>0</v>
      </c>
      <c r="H144" s="68" t="s">
        <v>1009</v>
      </c>
      <c r="I144" s="74">
        <f t="shared" si="5"/>
        <v>0</v>
      </c>
      <c r="J144" s="65"/>
      <c r="K144" s="10"/>
    </row>
    <row r="145" spans="1:11" ht="30">
      <c r="A145" s="65">
        <v>138</v>
      </c>
      <c r="B145" s="126" t="s">
        <v>506</v>
      </c>
      <c r="C145" s="126" t="s">
        <v>311</v>
      </c>
      <c r="D145" s="126" t="s">
        <v>12</v>
      </c>
      <c r="E145" s="127">
        <v>22</v>
      </c>
      <c r="F145" s="67"/>
      <c r="G145" s="74">
        <f t="shared" si="4"/>
        <v>0</v>
      </c>
      <c r="H145" s="68" t="s">
        <v>1009</v>
      </c>
      <c r="I145" s="74">
        <f t="shared" si="5"/>
        <v>0</v>
      </c>
      <c r="J145" s="65"/>
      <c r="K145" s="10"/>
    </row>
    <row r="146" spans="1:11" ht="30">
      <c r="A146" s="65">
        <v>139</v>
      </c>
      <c r="B146" s="126" t="s">
        <v>507</v>
      </c>
      <c r="C146" s="126" t="s">
        <v>311</v>
      </c>
      <c r="D146" s="126" t="s">
        <v>12</v>
      </c>
      <c r="E146" s="127">
        <v>1</v>
      </c>
      <c r="F146" s="67"/>
      <c r="G146" s="74">
        <f t="shared" si="4"/>
        <v>0</v>
      </c>
      <c r="H146" s="68" t="s">
        <v>1009</v>
      </c>
      <c r="I146" s="74">
        <f t="shared" si="5"/>
        <v>0</v>
      </c>
      <c r="J146" s="65"/>
      <c r="K146" s="10"/>
    </row>
    <row r="147" spans="1:11" ht="45">
      <c r="A147" s="65">
        <v>140</v>
      </c>
      <c r="B147" s="126" t="s">
        <v>508</v>
      </c>
      <c r="C147" s="126" t="s">
        <v>386</v>
      </c>
      <c r="D147" s="126" t="s">
        <v>509</v>
      </c>
      <c r="E147" s="127">
        <v>2</v>
      </c>
      <c r="F147" s="67"/>
      <c r="G147" s="74">
        <f t="shared" si="4"/>
        <v>0</v>
      </c>
      <c r="H147" s="68" t="s">
        <v>1009</v>
      </c>
      <c r="I147" s="74">
        <f t="shared" si="5"/>
        <v>0</v>
      </c>
      <c r="J147" s="65"/>
      <c r="K147" s="10"/>
    </row>
    <row r="148" spans="1:11" ht="30">
      <c r="A148" s="65">
        <v>141</v>
      </c>
      <c r="B148" s="126" t="s">
        <v>510</v>
      </c>
      <c r="C148" s="126" t="s">
        <v>296</v>
      </c>
      <c r="D148" s="126" t="s">
        <v>12</v>
      </c>
      <c r="E148" s="127">
        <v>41</v>
      </c>
      <c r="F148" s="67"/>
      <c r="G148" s="74">
        <f t="shared" si="4"/>
        <v>0</v>
      </c>
      <c r="H148" s="68" t="s">
        <v>1009</v>
      </c>
      <c r="I148" s="74">
        <f t="shared" si="5"/>
        <v>0</v>
      </c>
      <c r="J148" s="65"/>
      <c r="K148" s="10"/>
    </row>
    <row r="149" spans="1:11" ht="30">
      <c r="A149" s="65">
        <v>142</v>
      </c>
      <c r="B149" s="127" t="s">
        <v>511</v>
      </c>
      <c r="C149" s="127" t="s">
        <v>296</v>
      </c>
      <c r="D149" s="127" t="s">
        <v>12</v>
      </c>
      <c r="E149" s="127">
        <v>10</v>
      </c>
      <c r="F149" s="69"/>
      <c r="G149" s="74">
        <f t="shared" si="4"/>
        <v>0</v>
      </c>
      <c r="H149" s="70" t="s">
        <v>1009</v>
      </c>
      <c r="I149" s="74">
        <f t="shared" si="5"/>
        <v>0</v>
      </c>
      <c r="J149" s="66"/>
      <c r="K149" s="10"/>
    </row>
    <row r="150" spans="1:11" ht="30">
      <c r="A150" s="65">
        <v>143</v>
      </c>
      <c r="B150" s="126" t="s">
        <v>512</v>
      </c>
      <c r="C150" s="126" t="s">
        <v>296</v>
      </c>
      <c r="D150" s="126" t="s">
        <v>15</v>
      </c>
      <c r="E150" s="127">
        <v>1</v>
      </c>
      <c r="F150" s="67"/>
      <c r="G150" s="74">
        <f t="shared" si="4"/>
        <v>0</v>
      </c>
      <c r="H150" s="68" t="s">
        <v>1009</v>
      </c>
      <c r="I150" s="74">
        <f t="shared" si="5"/>
        <v>0</v>
      </c>
      <c r="J150" s="65"/>
      <c r="K150" s="10"/>
    </row>
    <row r="151" spans="1:11" ht="30">
      <c r="A151" s="65">
        <v>144</v>
      </c>
      <c r="B151" s="126" t="s">
        <v>513</v>
      </c>
      <c r="C151" s="126" t="s">
        <v>296</v>
      </c>
      <c r="D151" s="126" t="s">
        <v>15</v>
      </c>
      <c r="E151" s="127">
        <v>1</v>
      </c>
      <c r="F151" s="67"/>
      <c r="G151" s="74">
        <f t="shared" si="4"/>
        <v>0</v>
      </c>
      <c r="H151" s="68" t="s">
        <v>1009</v>
      </c>
      <c r="I151" s="74">
        <f t="shared" si="5"/>
        <v>0</v>
      </c>
      <c r="J151" s="65"/>
      <c r="K151" s="10"/>
    </row>
    <row r="152" spans="1:11" ht="30">
      <c r="A152" s="65">
        <v>145</v>
      </c>
      <c r="B152" s="126" t="s">
        <v>514</v>
      </c>
      <c r="C152" s="126" t="s">
        <v>296</v>
      </c>
      <c r="D152" s="126" t="s">
        <v>36</v>
      </c>
      <c r="E152" s="127">
        <v>43</v>
      </c>
      <c r="F152" s="67"/>
      <c r="G152" s="74">
        <f t="shared" si="4"/>
        <v>0</v>
      </c>
      <c r="H152" s="68" t="s">
        <v>1009</v>
      </c>
      <c r="I152" s="74">
        <f t="shared" si="5"/>
        <v>0</v>
      </c>
      <c r="J152" s="65"/>
      <c r="K152" s="10"/>
    </row>
    <row r="153" spans="1:11" ht="30">
      <c r="A153" s="65">
        <v>146</v>
      </c>
      <c r="B153" s="126" t="s">
        <v>515</v>
      </c>
      <c r="C153" s="126" t="s">
        <v>308</v>
      </c>
      <c r="D153" s="126" t="s">
        <v>516</v>
      </c>
      <c r="E153" s="127">
        <v>1</v>
      </c>
      <c r="F153" s="67"/>
      <c r="G153" s="74">
        <f t="shared" si="4"/>
        <v>0</v>
      </c>
      <c r="H153" s="68" t="s">
        <v>1009</v>
      </c>
      <c r="I153" s="74">
        <f t="shared" si="5"/>
        <v>0</v>
      </c>
      <c r="J153" s="65"/>
      <c r="K153" s="10"/>
    </row>
    <row r="154" spans="1:11" ht="45">
      <c r="A154" s="65">
        <v>147</v>
      </c>
      <c r="B154" s="126" t="s">
        <v>517</v>
      </c>
      <c r="C154" s="126" t="s">
        <v>472</v>
      </c>
      <c r="D154" s="126" t="s">
        <v>518</v>
      </c>
      <c r="E154" s="127">
        <v>2</v>
      </c>
      <c r="F154" s="67"/>
      <c r="G154" s="74">
        <f t="shared" si="4"/>
        <v>0</v>
      </c>
      <c r="H154" s="68" t="s">
        <v>1009</v>
      </c>
      <c r="I154" s="74">
        <f t="shared" si="5"/>
        <v>0</v>
      </c>
      <c r="J154" s="65"/>
      <c r="K154" s="10"/>
    </row>
    <row r="155" spans="1:11" ht="30">
      <c r="A155" s="65">
        <v>148</v>
      </c>
      <c r="B155" s="126" t="s">
        <v>519</v>
      </c>
      <c r="C155" s="126" t="s">
        <v>308</v>
      </c>
      <c r="D155" s="126" t="s">
        <v>504</v>
      </c>
      <c r="E155" s="127">
        <v>3</v>
      </c>
      <c r="F155" s="67"/>
      <c r="G155" s="74">
        <f t="shared" si="4"/>
        <v>0</v>
      </c>
      <c r="H155" s="68" t="s">
        <v>1009</v>
      </c>
      <c r="I155" s="74">
        <f t="shared" si="5"/>
        <v>0</v>
      </c>
      <c r="J155" s="65"/>
      <c r="K155" s="10"/>
    </row>
    <row r="156" spans="1:11" ht="30">
      <c r="A156" s="65">
        <v>149</v>
      </c>
      <c r="B156" s="126" t="s">
        <v>520</v>
      </c>
      <c r="C156" s="126" t="s">
        <v>417</v>
      </c>
      <c r="D156" s="126" t="s">
        <v>504</v>
      </c>
      <c r="E156" s="127">
        <v>3</v>
      </c>
      <c r="F156" s="67"/>
      <c r="G156" s="74">
        <f t="shared" si="4"/>
        <v>0</v>
      </c>
      <c r="H156" s="68" t="s">
        <v>1009</v>
      </c>
      <c r="I156" s="74">
        <f t="shared" si="5"/>
        <v>0</v>
      </c>
      <c r="J156" s="65"/>
      <c r="K156" s="10"/>
    </row>
    <row r="157" spans="1:11" ht="45">
      <c r="A157" s="65">
        <v>150</v>
      </c>
      <c r="B157" s="126" t="s">
        <v>521</v>
      </c>
      <c r="C157" s="126" t="s">
        <v>522</v>
      </c>
      <c r="D157" s="126" t="s">
        <v>523</v>
      </c>
      <c r="E157" s="127">
        <v>2</v>
      </c>
      <c r="F157" s="67"/>
      <c r="G157" s="74">
        <f t="shared" si="4"/>
        <v>0</v>
      </c>
      <c r="H157" s="68" t="s">
        <v>1009</v>
      </c>
      <c r="I157" s="74">
        <f t="shared" si="5"/>
        <v>0</v>
      </c>
      <c r="J157" s="65"/>
      <c r="K157" s="10"/>
    </row>
    <row r="158" spans="1:11" ht="45">
      <c r="A158" s="65">
        <v>151</v>
      </c>
      <c r="B158" s="126" t="s">
        <v>524</v>
      </c>
      <c r="C158" s="126" t="s">
        <v>525</v>
      </c>
      <c r="D158" s="126" t="s">
        <v>526</v>
      </c>
      <c r="E158" s="127">
        <v>5</v>
      </c>
      <c r="F158" s="67"/>
      <c r="G158" s="74">
        <f t="shared" si="4"/>
        <v>0</v>
      </c>
      <c r="H158" s="68" t="s">
        <v>1009</v>
      </c>
      <c r="I158" s="74">
        <f t="shared" si="5"/>
        <v>0</v>
      </c>
      <c r="J158" s="65"/>
      <c r="K158" s="10"/>
    </row>
    <row r="159" spans="1:11" ht="30">
      <c r="A159" s="65">
        <v>152</v>
      </c>
      <c r="B159" s="126" t="s">
        <v>527</v>
      </c>
      <c r="C159" s="126" t="s">
        <v>311</v>
      </c>
      <c r="D159" s="126" t="s">
        <v>528</v>
      </c>
      <c r="E159" s="127">
        <v>1</v>
      </c>
      <c r="F159" s="67"/>
      <c r="G159" s="74">
        <f t="shared" si="4"/>
        <v>0</v>
      </c>
      <c r="H159" s="68" t="s">
        <v>1009</v>
      </c>
      <c r="I159" s="74">
        <f t="shared" si="5"/>
        <v>0</v>
      </c>
      <c r="J159" s="65"/>
      <c r="K159" s="10"/>
    </row>
    <row r="160" spans="1:11" ht="30">
      <c r="A160" s="65">
        <v>153</v>
      </c>
      <c r="B160" s="126" t="s">
        <v>529</v>
      </c>
      <c r="C160" s="126" t="s">
        <v>311</v>
      </c>
      <c r="D160" s="126" t="s">
        <v>528</v>
      </c>
      <c r="E160" s="127">
        <v>6</v>
      </c>
      <c r="F160" s="67"/>
      <c r="G160" s="74">
        <f t="shared" si="4"/>
        <v>0</v>
      </c>
      <c r="H160" s="68" t="s">
        <v>1009</v>
      </c>
      <c r="I160" s="74">
        <f t="shared" si="5"/>
        <v>0</v>
      </c>
      <c r="J160" s="65"/>
      <c r="K160" s="10"/>
    </row>
    <row r="161" spans="1:11" ht="45">
      <c r="A161" s="65">
        <v>154</v>
      </c>
      <c r="B161" s="126" t="s">
        <v>530</v>
      </c>
      <c r="C161" s="126" t="s">
        <v>531</v>
      </c>
      <c r="D161" s="126" t="s">
        <v>532</v>
      </c>
      <c r="E161" s="127">
        <v>1</v>
      </c>
      <c r="F161" s="67"/>
      <c r="G161" s="74">
        <f t="shared" si="4"/>
        <v>0</v>
      </c>
      <c r="H161" s="68" t="s">
        <v>1009</v>
      </c>
      <c r="I161" s="74">
        <f t="shared" si="5"/>
        <v>0</v>
      </c>
      <c r="J161" s="65"/>
      <c r="K161" s="10"/>
    </row>
    <row r="162" spans="1:11" ht="30">
      <c r="A162" s="65">
        <v>155</v>
      </c>
      <c r="B162" s="126" t="s">
        <v>533</v>
      </c>
      <c r="C162" s="126" t="s">
        <v>296</v>
      </c>
      <c r="D162" s="126" t="s">
        <v>12</v>
      </c>
      <c r="E162" s="127">
        <v>42</v>
      </c>
      <c r="F162" s="67"/>
      <c r="G162" s="74">
        <f t="shared" si="4"/>
        <v>0</v>
      </c>
      <c r="H162" s="68" t="s">
        <v>1009</v>
      </c>
      <c r="I162" s="74">
        <f t="shared" si="5"/>
        <v>0</v>
      </c>
      <c r="J162" s="65"/>
      <c r="K162" s="10"/>
    </row>
    <row r="163" spans="1:11" ht="30">
      <c r="A163" s="65">
        <v>156</v>
      </c>
      <c r="B163" s="126" t="s">
        <v>534</v>
      </c>
      <c r="C163" s="126" t="s">
        <v>296</v>
      </c>
      <c r="D163" s="126" t="s">
        <v>12</v>
      </c>
      <c r="E163" s="127">
        <v>42</v>
      </c>
      <c r="F163" s="67"/>
      <c r="G163" s="74">
        <f t="shared" si="4"/>
        <v>0</v>
      </c>
      <c r="H163" s="68" t="s">
        <v>1009</v>
      </c>
      <c r="I163" s="74">
        <f t="shared" si="5"/>
        <v>0</v>
      </c>
      <c r="J163" s="65"/>
      <c r="K163" s="10"/>
    </row>
    <row r="164" spans="1:11" ht="30">
      <c r="A164" s="65">
        <v>157</v>
      </c>
      <c r="B164" s="126" t="s">
        <v>535</v>
      </c>
      <c r="C164" s="126" t="s">
        <v>536</v>
      </c>
      <c r="D164" s="126" t="s">
        <v>141</v>
      </c>
      <c r="E164" s="127">
        <v>40</v>
      </c>
      <c r="F164" s="67"/>
      <c r="G164" s="74">
        <f t="shared" si="4"/>
        <v>0</v>
      </c>
      <c r="H164" s="68" t="s">
        <v>1009</v>
      </c>
      <c r="I164" s="74">
        <f t="shared" si="5"/>
        <v>0</v>
      </c>
      <c r="J164" s="65"/>
      <c r="K164" s="10"/>
    </row>
    <row r="165" spans="1:11" ht="30">
      <c r="A165" s="65">
        <v>158</v>
      </c>
      <c r="B165" s="126" t="s">
        <v>537</v>
      </c>
      <c r="C165" s="126" t="s">
        <v>296</v>
      </c>
      <c r="D165" s="126" t="s">
        <v>12</v>
      </c>
      <c r="E165" s="127">
        <v>280</v>
      </c>
      <c r="F165" s="67"/>
      <c r="G165" s="74">
        <f t="shared" si="4"/>
        <v>0</v>
      </c>
      <c r="H165" s="68" t="s">
        <v>1009</v>
      </c>
      <c r="I165" s="74">
        <f t="shared" si="5"/>
        <v>0</v>
      </c>
      <c r="J165" s="65"/>
      <c r="K165" s="10"/>
    </row>
    <row r="166" spans="1:11" ht="30">
      <c r="A166" s="65">
        <v>159</v>
      </c>
      <c r="B166" s="126" t="s">
        <v>538</v>
      </c>
      <c r="C166" s="126" t="s">
        <v>344</v>
      </c>
      <c r="D166" s="126" t="s">
        <v>115</v>
      </c>
      <c r="E166" s="127">
        <v>50</v>
      </c>
      <c r="F166" s="67"/>
      <c r="G166" s="74">
        <f t="shared" si="4"/>
        <v>0</v>
      </c>
      <c r="H166" s="68" t="s">
        <v>1009</v>
      </c>
      <c r="I166" s="74">
        <f t="shared" si="5"/>
        <v>0</v>
      </c>
      <c r="J166" s="65"/>
      <c r="K166" s="10"/>
    </row>
    <row r="167" spans="1:11" ht="30">
      <c r="A167" s="65">
        <v>160</v>
      </c>
      <c r="B167" s="126" t="s">
        <v>539</v>
      </c>
      <c r="C167" s="126" t="s">
        <v>540</v>
      </c>
      <c r="D167" s="126" t="s">
        <v>294</v>
      </c>
      <c r="E167" s="127">
        <v>5</v>
      </c>
      <c r="F167" s="67"/>
      <c r="G167" s="74">
        <f t="shared" si="4"/>
        <v>0</v>
      </c>
      <c r="H167" s="68" t="s">
        <v>1009</v>
      </c>
      <c r="I167" s="74">
        <f t="shared" si="5"/>
        <v>0</v>
      </c>
      <c r="J167" s="65"/>
      <c r="K167" s="10"/>
    </row>
    <row r="168" spans="1:11" ht="30">
      <c r="A168" s="65">
        <v>161</v>
      </c>
      <c r="B168" s="126" t="s">
        <v>541</v>
      </c>
      <c r="C168" s="126" t="s">
        <v>296</v>
      </c>
      <c r="D168" s="126" t="s">
        <v>141</v>
      </c>
      <c r="E168" s="127">
        <v>2</v>
      </c>
      <c r="F168" s="67"/>
      <c r="G168" s="74">
        <f t="shared" si="4"/>
        <v>0</v>
      </c>
      <c r="H168" s="68" t="s">
        <v>1009</v>
      </c>
      <c r="I168" s="74">
        <f t="shared" si="5"/>
        <v>0</v>
      </c>
      <c r="J168" s="65"/>
      <c r="K168" s="10"/>
    </row>
    <row r="169" spans="1:11" ht="45">
      <c r="A169" s="65">
        <v>162</v>
      </c>
      <c r="B169" s="126" t="s">
        <v>542</v>
      </c>
      <c r="C169" s="126" t="s">
        <v>543</v>
      </c>
      <c r="D169" s="126" t="s">
        <v>12</v>
      </c>
      <c r="E169" s="127">
        <v>50</v>
      </c>
      <c r="F169" s="67"/>
      <c r="G169" s="74">
        <f t="shared" si="4"/>
        <v>0</v>
      </c>
      <c r="H169" s="68" t="s">
        <v>1009</v>
      </c>
      <c r="I169" s="74">
        <f t="shared" si="5"/>
        <v>0</v>
      </c>
      <c r="J169" s="65"/>
      <c r="K169" s="10"/>
    </row>
    <row r="170" spans="1:11" ht="30">
      <c r="A170" s="65">
        <v>163</v>
      </c>
      <c r="B170" s="126" t="s">
        <v>544</v>
      </c>
      <c r="C170" s="126" t="s">
        <v>296</v>
      </c>
      <c r="D170" s="126" t="s">
        <v>12</v>
      </c>
      <c r="E170" s="127">
        <v>1</v>
      </c>
      <c r="F170" s="67"/>
      <c r="G170" s="74">
        <f t="shared" si="4"/>
        <v>0</v>
      </c>
      <c r="H170" s="68" t="s">
        <v>1009</v>
      </c>
      <c r="I170" s="74">
        <f t="shared" si="5"/>
        <v>0</v>
      </c>
      <c r="J170" s="65"/>
      <c r="K170" s="10"/>
    </row>
    <row r="171" spans="1:11" ht="30">
      <c r="A171" s="65">
        <v>164</v>
      </c>
      <c r="B171" s="126" t="s">
        <v>545</v>
      </c>
      <c r="C171" s="126" t="s">
        <v>296</v>
      </c>
      <c r="D171" s="126" t="s">
        <v>12</v>
      </c>
      <c r="E171" s="127">
        <v>1</v>
      </c>
      <c r="F171" s="67"/>
      <c r="G171" s="74">
        <f t="shared" si="4"/>
        <v>0</v>
      </c>
      <c r="H171" s="68" t="s">
        <v>1009</v>
      </c>
      <c r="I171" s="74">
        <f t="shared" si="5"/>
        <v>0</v>
      </c>
      <c r="J171" s="65"/>
      <c r="K171" s="10"/>
    </row>
    <row r="172" spans="1:11" ht="30">
      <c r="A172" s="65">
        <v>165</v>
      </c>
      <c r="B172" s="126" t="s">
        <v>546</v>
      </c>
      <c r="C172" s="126" t="s">
        <v>296</v>
      </c>
      <c r="D172" s="126" t="s">
        <v>12</v>
      </c>
      <c r="E172" s="127">
        <v>1</v>
      </c>
      <c r="F172" s="67"/>
      <c r="G172" s="74">
        <f t="shared" si="4"/>
        <v>0</v>
      </c>
      <c r="H172" s="68" t="s">
        <v>1009</v>
      </c>
      <c r="I172" s="74">
        <f t="shared" si="5"/>
        <v>0</v>
      </c>
      <c r="J172" s="65"/>
      <c r="K172" s="10"/>
    </row>
    <row r="173" spans="1:11" ht="30">
      <c r="A173" s="65">
        <v>166</v>
      </c>
      <c r="B173" s="126" t="s">
        <v>547</v>
      </c>
      <c r="C173" s="126" t="s">
        <v>296</v>
      </c>
      <c r="D173" s="126" t="s">
        <v>12</v>
      </c>
      <c r="E173" s="127">
        <v>1</v>
      </c>
      <c r="F173" s="67"/>
      <c r="G173" s="74">
        <f t="shared" si="4"/>
        <v>0</v>
      </c>
      <c r="H173" s="68" t="s">
        <v>1009</v>
      </c>
      <c r="I173" s="74">
        <f t="shared" si="5"/>
        <v>0</v>
      </c>
      <c r="J173" s="65"/>
      <c r="K173" s="10"/>
    </row>
    <row r="174" spans="1:11" ht="45">
      <c r="A174" s="65">
        <v>167</v>
      </c>
      <c r="B174" s="126" t="s">
        <v>548</v>
      </c>
      <c r="C174" s="126" t="s">
        <v>344</v>
      </c>
      <c r="D174" s="126" t="s">
        <v>13</v>
      </c>
      <c r="E174" s="127">
        <v>40</v>
      </c>
      <c r="F174" s="67"/>
      <c r="G174" s="74">
        <f t="shared" si="4"/>
        <v>0</v>
      </c>
      <c r="H174" s="68" t="s">
        <v>1009</v>
      </c>
      <c r="I174" s="74">
        <f t="shared" si="5"/>
        <v>0</v>
      </c>
      <c r="J174" s="65"/>
      <c r="K174" s="10"/>
    </row>
    <row r="175" spans="1:11" ht="45">
      <c r="A175" s="65">
        <v>168</v>
      </c>
      <c r="B175" s="126" t="s">
        <v>549</v>
      </c>
      <c r="C175" s="126" t="s">
        <v>344</v>
      </c>
      <c r="D175" s="126" t="s">
        <v>13</v>
      </c>
      <c r="E175" s="127">
        <v>3</v>
      </c>
      <c r="F175" s="67"/>
      <c r="G175" s="74">
        <f t="shared" si="4"/>
        <v>0</v>
      </c>
      <c r="H175" s="68" t="s">
        <v>1009</v>
      </c>
      <c r="I175" s="74">
        <f t="shared" si="5"/>
        <v>0</v>
      </c>
      <c r="J175" s="65"/>
      <c r="K175" s="10"/>
    </row>
    <row r="176" spans="1:11" ht="30">
      <c r="A176" s="65">
        <v>169</v>
      </c>
      <c r="B176" s="126" t="s">
        <v>550</v>
      </c>
      <c r="C176" s="126" t="s">
        <v>551</v>
      </c>
      <c r="D176" s="126" t="s">
        <v>552</v>
      </c>
      <c r="E176" s="127">
        <v>1</v>
      </c>
      <c r="F176" s="67"/>
      <c r="G176" s="74">
        <f t="shared" si="4"/>
        <v>0</v>
      </c>
      <c r="H176" s="68" t="s">
        <v>1009</v>
      </c>
      <c r="I176" s="74">
        <f t="shared" si="5"/>
        <v>0</v>
      </c>
      <c r="J176" s="65"/>
      <c r="K176" s="10"/>
    </row>
    <row r="177" spans="1:11" ht="60">
      <c r="A177" s="65">
        <v>170</v>
      </c>
      <c r="B177" s="126" t="s">
        <v>553</v>
      </c>
      <c r="C177" s="126" t="s">
        <v>386</v>
      </c>
      <c r="D177" s="126" t="s">
        <v>554</v>
      </c>
      <c r="E177" s="127">
        <v>5</v>
      </c>
      <c r="F177" s="67"/>
      <c r="G177" s="74">
        <f t="shared" si="4"/>
        <v>0</v>
      </c>
      <c r="H177" s="68" t="s">
        <v>1009</v>
      </c>
      <c r="I177" s="74">
        <f t="shared" si="5"/>
        <v>0</v>
      </c>
      <c r="J177" s="65"/>
      <c r="K177" s="10"/>
    </row>
    <row r="178" spans="1:11" ht="30">
      <c r="A178" s="65">
        <v>171</v>
      </c>
      <c r="B178" s="126" t="s">
        <v>555</v>
      </c>
      <c r="C178" s="126" t="s">
        <v>536</v>
      </c>
      <c r="D178" s="126" t="s">
        <v>12</v>
      </c>
      <c r="E178" s="127">
        <v>2</v>
      </c>
      <c r="F178" s="67"/>
      <c r="G178" s="74">
        <f t="shared" si="4"/>
        <v>0</v>
      </c>
      <c r="H178" s="68" t="s">
        <v>1009</v>
      </c>
      <c r="I178" s="74">
        <f t="shared" si="5"/>
        <v>0</v>
      </c>
      <c r="J178" s="65"/>
      <c r="K178" s="10"/>
    </row>
    <row r="179" spans="1:11" ht="45">
      <c r="A179" s="65">
        <v>172</v>
      </c>
      <c r="B179" s="126" t="s">
        <v>556</v>
      </c>
      <c r="C179" s="126" t="s">
        <v>557</v>
      </c>
      <c r="D179" s="126" t="s">
        <v>294</v>
      </c>
      <c r="E179" s="127">
        <v>10</v>
      </c>
      <c r="F179" s="67"/>
      <c r="G179" s="74">
        <f t="shared" si="4"/>
        <v>0</v>
      </c>
      <c r="H179" s="68" t="s">
        <v>1009</v>
      </c>
      <c r="I179" s="74">
        <f t="shared" si="5"/>
        <v>0</v>
      </c>
      <c r="J179" s="65"/>
      <c r="K179" s="10"/>
    </row>
    <row r="180" spans="1:11" ht="165">
      <c r="A180" s="65">
        <v>173</v>
      </c>
      <c r="B180" s="126" t="s">
        <v>558</v>
      </c>
      <c r="C180" s="126" t="s">
        <v>367</v>
      </c>
      <c r="D180" s="126" t="s">
        <v>559</v>
      </c>
      <c r="E180" s="127">
        <v>18</v>
      </c>
      <c r="F180" s="67"/>
      <c r="G180" s="74">
        <f t="shared" si="4"/>
        <v>0</v>
      </c>
      <c r="H180" s="68" t="s">
        <v>1009</v>
      </c>
      <c r="I180" s="74">
        <f t="shared" si="5"/>
        <v>0</v>
      </c>
      <c r="J180" s="65"/>
      <c r="K180" s="10"/>
    </row>
    <row r="181" spans="1:11" ht="30">
      <c r="A181" s="65">
        <v>174</v>
      </c>
      <c r="B181" s="126" t="s">
        <v>560</v>
      </c>
      <c r="C181" s="126" t="s">
        <v>324</v>
      </c>
      <c r="D181" s="126" t="s">
        <v>561</v>
      </c>
      <c r="E181" s="127">
        <v>3</v>
      </c>
      <c r="F181" s="67"/>
      <c r="G181" s="74">
        <f t="shared" si="4"/>
        <v>0</v>
      </c>
      <c r="H181" s="68" t="s">
        <v>1009</v>
      </c>
      <c r="I181" s="74">
        <f t="shared" si="5"/>
        <v>0</v>
      </c>
      <c r="J181" s="65"/>
      <c r="K181" s="10"/>
    </row>
    <row r="182" spans="1:11" ht="30">
      <c r="A182" s="65">
        <v>175</v>
      </c>
      <c r="B182" s="126" t="s">
        <v>562</v>
      </c>
      <c r="C182" s="126" t="s">
        <v>402</v>
      </c>
      <c r="D182" s="126" t="s">
        <v>563</v>
      </c>
      <c r="E182" s="127">
        <v>2</v>
      </c>
      <c r="F182" s="67"/>
      <c r="G182" s="74">
        <f t="shared" si="4"/>
        <v>0</v>
      </c>
      <c r="H182" s="68" t="s">
        <v>1009</v>
      </c>
      <c r="I182" s="74">
        <f t="shared" si="5"/>
        <v>0</v>
      </c>
      <c r="J182" s="65"/>
      <c r="K182" s="10"/>
    </row>
    <row r="183" spans="1:11" ht="60">
      <c r="A183" s="65">
        <v>176</v>
      </c>
      <c r="B183" s="126" t="s">
        <v>564</v>
      </c>
      <c r="C183" s="126" t="s">
        <v>296</v>
      </c>
      <c r="D183" s="126" t="s">
        <v>12</v>
      </c>
      <c r="E183" s="127">
        <v>10</v>
      </c>
      <c r="F183" s="67"/>
      <c r="G183" s="74">
        <f t="shared" si="4"/>
        <v>0</v>
      </c>
      <c r="H183" s="68" t="s">
        <v>1009</v>
      </c>
      <c r="I183" s="74">
        <f t="shared" si="5"/>
        <v>0</v>
      </c>
      <c r="J183" s="65"/>
      <c r="K183" s="10"/>
    </row>
    <row r="184" spans="1:11" ht="60">
      <c r="A184" s="65">
        <v>177</v>
      </c>
      <c r="B184" s="126" t="s">
        <v>565</v>
      </c>
      <c r="C184" s="126" t="s">
        <v>296</v>
      </c>
      <c r="D184" s="126" t="s">
        <v>566</v>
      </c>
      <c r="E184" s="127">
        <v>4</v>
      </c>
      <c r="F184" s="67"/>
      <c r="G184" s="74">
        <f t="shared" si="4"/>
        <v>0</v>
      </c>
      <c r="H184" s="68" t="s">
        <v>1009</v>
      </c>
      <c r="I184" s="74">
        <f t="shared" si="5"/>
        <v>0</v>
      </c>
      <c r="J184" s="65"/>
      <c r="K184" s="10"/>
    </row>
    <row r="185" spans="1:11" ht="30">
      <c r="A185" s="65">
        <v>178</v>
      </c>
      <c r="B185" s="126" t="s">
        <v>567</v>
      </c>
      <c r="C185" s="126" t="s">
        <v>296</v>
      </c>
      <c r="D185" s="126" t="s">
        <v>568</v>
      </c>
      <c r="E185" s="127">
        <v>1</v>
      </c>
      <c r="F185" s="67"/>
      <c r="G185" s="74">
        <f t="shared" si="4"/>
        <v>0</v>
      </c>
      <c r="H185" s="68" t="s">
        <v>1009</v>
      </c>
      <c r="I185" s="74">
        <f t="shared" si="5"/>
        <v>0</v>
      </c>
      <c r="J185" s="65"/>
      <c r="K185" s="10"/>
    </row>
    <row r="186" spans="1:11" ht="30">
      <c r="A186" s="65">
        <v>179</v>
      </c>
      <c r="B186" s="126" t="s">
        <v>569</v>
      </c>
      <c r="C186" s="126" t="s">
        <v>570</v>
      </c>
      <c r="D186" s="126" t="s">
        <v>571</v>
      </c>
      <c r="E186" s="127">
        <v>14</v>
      </c>
      <c r="F186" s="67"/>
      <c r="G186" s="74">
        <f t="shared" si="4"/>
        <v>0</v>
      </c>
      <c r="H186" s="68" t="s">
        <v>1009</v>
      </c>
      <c r="I186" s="74">
        <f t="shared" si="5"/>
        <v>0</v>
      </c>
      <c r="J186" s="65"/>
      <c r="K186" s="10"/>
    </row>
    <row r="187" spans="1:11" ht="30">
      <c r="A187" s="65">
        <v>180</v>
      </c>
      <c r="B187" s="126" t="s">
        <v>572</v>
      </c>
      <c r="C187" s="126" t="s">
        <v>417</v>
      </c>
      <c r="D187" s="126" t="s">
        <v>573</v>
      </c>
      <c r="E187" s="127">
        <v>3</v>
      </c>
      <c r="F187" s="67"/>
      <c r="G187" s="74">
        <f t="shared" si="4"/>
        <v>0</v>
      </c>
      <c r="H187" s="68" t="s">
        <v>1009</v>
      </c>
      <c r="I187" s="74">
        <f t="shared" si="5"/>
        <v>0</v>
      </c>
      <c r="J187" s="65"/>
      <c r="K187" s="10"/>
    </row>
    <row r="188" spans="1:11" ht="30">
      <c r="A188" s="65">
        <v>181</v>
      </c>
      <c r="B188" s="126" t="s">
        <v>572</v>
      </c>
      <c r="C188" s="126" t="s">
        <v>308</v>
      </c>
      <c r="D188" s="126" t="s">
        <v>574</v>
      </c>
      <c r="E188" s="127">
        <v>4</v>
      </c>
      <c r="F188" s="67"/>
      <c r="G188" s="74">
        <f t="shared" si="4"/>
        <v>0</v>
      </c>
      <c r="H188" s="68" t="s">
        <v>1009</v>
      </c>
      <c r="I188" s="74">
        <f t="shared" si="5"/>
        <v>0</v>
      </c>
      <c r="J188" s="65"/>
      <c r="K188" s="10"/>
    </row>
    <row r="189" spans="1:11" ht="30">
      <c r="A189" s="65">
        <v>182</v>
      </c>
      <c r="B189" s="126" t="s">
        <v>575</v>
      </c>
      <c r="C189" s="126" t="s">
        <v>360</v>
      </c>
      <c r="D189" s="126" t="s">
        <v>576</v>
      </c>
      <c r="E189" s="127">
        <v>1</v>
      </c>
      <c r="F189" s="67"/>
      <c r="G189" s="74">
        <f t="shared" si="4"/>
        <v>0</v>
      </c>
      <c r="H189" s="68" t="s">
        <v>1009</v>
      </c>
      <c r="I189" s="74">
        <f t="shared" si="5"/>
        <v>0</v>
      </c>
      <c r="J189" s="65"/>
      <c r="K189" s="10"/>
    </row>
    <row r="190" spans="1:11" ht="30">
      <c r="A190" s="65">
        <v>183</v>
      </c>
      <c r="B190" s="126" t="s">
        <v>577</v>
      </c>
      <c r="C190" s="126" t="s">
        <v>417</v>
      </c>
      <c r="D190" s="126" t="s">
        <v>578</v>
      </c>
      <c r="E190" s="127">
        <v>10</v>
      </c>
      <c r="F190" s="67"/>
      <c r="G190" s="74">
        <f t="shared" si="4"/>
        <v>0</v>
      </c>
      <c r="H190" s="68" t="s">
        <v>1009</v>
      </c>
      <c r="I190" s="74">
        <f t="shared" si="5"/>
        <v>0</v>
      </c>
      <c r="J190" s="65"/>
      <c r="K190" s="10"/>
    </row>
    <row r="191" spans="1:11" ht="45">
      <c r="A191" s="65">
        <v>184</v>
      </c>
      <c r="B191" s="126" t="s">
        <v>579</v>
      </c>
      <c r="C191" s="126" t="s">
        <v>402</v>
      </c>
      <c r="D191" s="126" t="s">
        <v>89</v>
      </c>
      <c r="E191" s="127">
        <v>2</v>
      </c>
      <c r="F191" s="67"/>
      <c r="G191" s="74">
        <f t="shared" si="4"/>
        <v>0</v>
      </c>
      <c r="H191" s="68" t="s">
        <v>1009</v>
      </c>
      <c r="I191" s="74">
        <f t="shared" si="5"/>
        <v>0</v>
      </c>
      <c r="J191" s="65"/>
      <c r="K191" s="10"/>
    </row>
    <row r="192" spans="1:11" ht="30">
      <c r="A192" s="65">
        <v>185</v>
      </c>
      <c r="B192" s="126" t="s">
        <v>580</v>
      </c>
      <c r="C192" s="126" t="s">
        <v>581</v>
      </c>
      <c r="D192" s="126" t="s">
        <v>582</v>
      </c>
      <c r="E192" s="127">
        <v>1</v>
      </c>
      <c r="F192" s="67"/>
      <c r="G192" s="74">
        <f t="shared" si="4"/>
        <v>0</v>
      </c>
      <c r="H192" s="68" t="s">
        <v>1009</v>
      </c>
      <c r="I192" s="74">
        <f t="shared" si="5"/>
        <v>0</v>
      </c>
      <c r="J192" s="65"/>
      <c r="K192" s="10"/>
    </row>
    <row r="193" spans="1:11" ht="30">
      <c r="A193" s="65">
        <v>186</v>
      </c>
      <c r="B193" s="126" t="s">
        <v>583</v>
      </c>
      <c r="C193" s="126" t="s">
        <v>296</v>
      </c>
      <c r="D193" s="126" t="s">
        <v>584</v>
      </c>
      <c r="E193" s="127">
        <v>12</v>
      </c>
      <c r="F193" s="67"/>
      <c r="G193" s="74">
        <f t="shared" si="4"/>
        <v>0</v>
      </c>
      <c r="H193" s="68" t="s">
        <v>1009</v>
      </c>
      <c r="I193" s="74">
        <f t="shared" si="5"/>
        <v>0</v>
      </c>
      <c r="J193" s="65"/>
      <c r="K193" s="10"/>
    </row>
    <row r="194" spans="1:11" ht="30">
      <c r="A194" s="65">
        <v>187</v>
      </c>
      <c r="B194" s="126" t="s">
        <v>585</v>
      </c>
      <c r="C194" s="126" t="s">
        <v>296</v>
      </c>
      <c r="D194" s="126" t="s">
        <v>141</v>
      </c>
      <c r="E194" s="127">
        <v>20</v>
      </c>
      <c r="F194" s="67"/>
      <c r="G194" s="74">
        <f t="shared" si="4"/>
        <v>0</v>
      </c>
      <c r="H194" s="68" t="s">
        <v>1009</v>
      </c>
      <c r="I194" s="74">
        <f t="shared" si="5"/>
        <v>0</v>
      </c>
      <c r="J194" s="65"/>
      <c r="K194" s="10"/>
    </row>
    <row r="195" spans="1:11" ht="30">
      <c r="A195" s="65">
        <v>188</v>
      </c>
      <c r="B195" s="126" t="s">
        <v>586</v>
      </c>
      <c r="C195" s="126" t="s">
        <v>296</v>
      </c>
      <c r="D195" s="126" t="s">
        <v>12</v>
      </c>
      <c r="E195" s="127">
        <v>3</v>
      </c>
      <c r="F195" s="67"/>
      <c r="G195" s="74">
        <f t="shared" si="4"/>
        <v>0</v>
      </c>
      <c r="H195" s="68" t="s">
        <v>1009</v>
      </c>
      <c r="I195" s="74">
        <f t="shared" si="5"/>
        <v>0</v>
      </c>
      <c r="J195" s="65"/>
      <c r="K195" s="10"/>
    </row>
    <row r="196" spans="1:11" ht="45">
      <c r="A196" s="65">
        <v>189</v>
      </c>
      <c r="B196" s="126" t="s">
        <v>587</v>
      </c>
      <c r="C196" s="126" t="s">
        <v>588</v>
      </c>
      <c r="D196" s="126" t="s">
        <v>589</v>
      </c>
      <c r="E196" s="127">
        <v>4</v>
      </c>
      <c r="F196" s="67"/>
      <c r="G196" s="74">
        <f t="shared" si="4"/>
        <v>0</v>
      </c>
      <c r="H196" s="68" t="s">
        <v>1009</v>
      </c>
      <c r="I196" s="74">
        <f t="shared" si="5"/>
        <v>0</v>
      </c>
      <c r="J196" s="65"/>
      <c r="K196" s="10"/>
    </row>
    <row r="197" spans="1:11" ht="45">
      <c r="A197" s="65">
        <v>190</v>
      </c>
      <c r="B197" s="126" t="s">
        <v>590</v>
      </c>
      <c r="C197" s="126" t="s">
        <v>588</v>
      </c>
      <c r="D197" s="126" t="s">
        <v>589</v>
      </c>
      <c r="E197" s="127">
        <v>4</v>
      </c>
      <c r="F197" s="67"/>
      <c r="G197" s="74">
        <f t="shared" si="4"/>
        <v>0</v>
      </c>
      <c r="H197" s="68" t="s">
        <v>1009</v>
      </c>
      <c r="I197" s="74">
        <f t="shared" si="5"/>
        <v>0</v>
      </c>
      <c r="J197" s="65"/>
      <c r="K197" s="10"/>
    </row>
    <row r="198" spans="1:11" ht="30">
      <c r="A198" s="65">
        <v>191</v>
      </c>
      <c r="B198" s="126" t="s">
        <v>591</v>
      </c>
      <c r="C198" s="126" t="s">
        <v>588</v>
      </c>
      <c r="D198" s="126" t="s">
        <v>592</v>
      </c>
      <c r="E198" s="127">
        <v>2</v>
      </c>
      <c r="F198" s="67"/>
      <c r="G198" s="74">
        <f t="shared" si="4"/>
        <v>0</v>
      </c>
      <c r="H198" s="68" t="s">
        <v>1009</v>
      </c>
      <c r="I198" s="74">
        <f t="shared" si="5"/>
        <v>0</v>
      </c>
      <c r="J198" s="65"/>
      <c r="K198" s="10"/>
    </row>
    <row r="199" spans="1:11" ht="30">
      <c r="A199" s="65">
        <v>192</v>
      </c>
      <c r="B199" s="126" t="s">
        <v>593</v>
      </c>
      <c r="C199" s="126" t="s">
        <v>588</v>
      </c>
      <c r="D199" s="126" t="s">
        <v>592</v>
      </c>
      <c r="E199" s="127">
        <v>4</v>
      </c>
      <c r="F199" s="67"/>
      <c r="G199" s="74">
        <f t="shared" si="4"/>
        <v>0</v>
      </c>
      <c r="H199" s="68" t="s">
        <v>1009</v>
      </c>
      <c r="I199" s="74">
        <f t="shared" si="5"/>
        <v>0</v>
      </c>
      <c r="J199" s="65"/>
      <c r="K199" s="10"/>
    </row>
    <row r="200" spans="1:11" ht="45">
      <c r="A200" s="65">
        <v>193</v>
      </c>
      <c r="B200" s="126" t="s">
        <v>594</v>
      </c>
      <c r="C200" s="126" t="s">
        <v>588</v>
      </c>
      <c r="D200" s="126" t="s">
        <v>595</v>
      </c>
      <c r="E200" s="127">
        <v>1</v>
      </c>
      <c r="F200" s="67"/>
      <c r="G200" s="74">
        <f t="shared" si="4"/>
        <v>0</v>
      </c>
      <c r="H200" s="68" t="s">
        <v>1009</v>
      </c>
      <c r="I200" s="74">
        <f t="shared" si="5"/>
        <v>0</v>
      </c>
      <c r="J200" s="65"/>
      <c r="K200" s="10"/>
    </row>
    <row r="201" spans="1:11" ht="45">
      <c r="A201" s="65">
        <v>194</v>
      </c>
      <c r="B201" s="126" t="s">
        <v>596</v>
      </c>
      <c r="C201" s="126" t="s">
        <v>588</v>
      </c>
      <c r="D201" s="126" t="s">
        <v>595</v>
      </c>
      <c r="E201" s="127">
        <v>1</v>
      </c>
      <c r="F201" s="67"/>
      <c r="G201" s="74">
        <f t="shared" ref="G201:G264" si="6">ROUND(F201*E201,2)</f>
        <v>0</v>
      </c>
      <c r="H201" s="68" t="s">
        <v>1009</v>
      </c>
      <c r="I201" s="74">
        <f t="shared" ref="I201:I264" si="7">ROUND(G201*(1+H201),2)</f>
        <v>0</v>
      </c>
      <c r="J201" s="65"/>
      <c r="K201" s="10"/>
    </row>
    <row r="202" spans="1:11" ht="60">
      <c r="A202" s="65">
        <v>195</v>
      </c>
      <c r="B202" s="126" t="s">
        <v>597</v>
      </c>
      <c r="C202" s="126" t="s">
        <v>588</v>
      </c>
      <c r="D202" s="126" t="s">
        <v>595</v>
      </c>
      <c r="E202" s="127">
        <v>2</v>
      </c>
      <c r="F202" s="67"/>
      <c r="G202" s="74">
        <f t="shared" si="6"/>
        <v>0</v>
      </c>
      <c r="H202" s="68" t="s">
        <v>1009</v>
      </c>
      <c r="I202" s="74">
        <f t="shared" si="7"/>
        <v>0</v>
      </c>
      <c r="J202" s="65"/>
      <c r="K202" s="10"/>
    </row>
    <row r="203" spans="1:11" ht="60">
      <c r="A203" s="65">
        <v>196</v>
      </c>
      <c r="B203" s="126" t="s">
        <v>598</v>
      </c>
      <c r="C203" s="126" t="s">
        <v>588</v>
      </c>
      <c r="D203" s="126" t="s">
        <v>595</v>
      </c>
      <c r="E203" s="127">
        <v>1</v>
      </c>
      <c r="F203" s="67"/>
      <c r="G203" s="74">
        <f t="shared" si="6"/>
        <v>0</v>
      </c>
      <c r="H203" s="68" t="s">
        <v>1009</v>
      </c>
      <c r="I203" s="74">
        <f t="shared" si="7"/>
        <v>0</v>
      </c>
      <c r="J203" s="65"/>
      <c r="K203" s="10"/>
    </row>
    <row r="204" spans="1:11" ht="45">
      <c r="A204" s="65">
        <v>197</v>
      </c>
      <c r="B204" s="126" t="s">
        <v>599</v>
      </c>
      <c r="C204" s="126" t="s">
        <v>588</v>
      </c>
      <c r="D204" s="126" t="s">
        <v>595</v>
      </c>
      <c r="E204" s="127">
        <v>2</v>
      </c>
      <c r="F204" s="67"/>
      <c r="G204" s="74">
        <f t="shared" si="6"/>
        <v>0</v>
      </c>
      <c r="H204" s="68" t="s">
        <v>1009</v>
      </c>
      <c r="I204" s="74">
        <f t="shared" si="7"/>
        <v>0</v>
      </c>
      <c r="J204" s="65"/>
      <c r="K204" s="10"/>
    </row>
    <row r="205" spans="1:11" ht="45">
      <c r="A205" s="65">
        <v>198</v>
      </c>
      <c r="B205" s="126" t="s">
        <v>600</v>
      </c>
      <c r="C205" s="126" t="s">
        <v>588</v>
      </c>
      <c r="D205" s="126" t="s">
        <v>595</v>
      </c>
      <c r="E205" s="127">
        <v>2</v>
      </c>
      <c r="F205" s="67"/>
      <c r="G205" s="74">
        <f t="shared" si="6"/>
        <v>0</v>
      </c>
      <c r="H205" s="68" t="s">
        <v>1009</v>
      </c>
      <c r="I205" s="74">
        <f t="shared" si="7"/>
        <v>0</v>
      </c>
      <c r="J205" s="65"/>
      <c r="K205" s="10"/>
    </row>
    <row r="206" spans="1:11" ht="30">
      <c r="A206" s="65">
        <v>199</v>
      </c>
      <c r="B206" s="126" t="s">
        <v>601</v>
      </c>
      <c r="C206" s="126" t="s">
        <v>360</v>
      </c>
      <c r="D206" s="126" t="s">
        <v>602</v>
      </c>
      <c r="E206" s="127">
        <v>5</v>
      </c>
      <c r="F206" s="67"/>
      <c r="G206" s="74">
        <f t="shared" si="6"/>
        <v>0</v>
      </c>
      <c r="H206" s="68" t="s">
        <v>1009</v>
      </c>
      <c r="I206" s="74">
        <f t="shared" si="7"/>
        <v>0</v>
      </c>
      <c r="J206" s="65"/>
      <c r="K206" s="10"/>
    </row>
    <row r="207" spans="1:11" ht="45">
      <c r="A207" s="65">
        <v>200</v>
      </c>
      <c r="B207" s="126" t="s">
        <v>603</v>
      </c>
      <c r="C207" s="126" t="s">
        <v>386</v>
      </c>
      <c r="D207" s="126" t="s">
        <v>509</v>
      </c>
      <c r="E207" s="127">
        <v>12</v>
      </c>
      <c r="F207" s="67"/>
      <c r="G207" s="74">
        <f t="shared" si="6"/>
        <v>0</v>
      </c>
      <c r="H207" s="68" t="s">
        <v>1009</v>
      </c>
      <c r="I207" s="74">
        <f t="shared" si="7"/>
        <v>0</v>
      </c>
      <c r="J207" s="65"/>
      <c r="K207" s="10"/>
    </row>
    <row r="208" spans="1:11" ht="30">
      <c r="A208" s="65">
        <v>201</v>
      </c>
      <c r="B208" s="126" t="s">
        <v>604</v>
      </c>
      <c r="C208" s="126" t="s">
        <v>296</v>
      </c>
      <c r="D208" s="126" t="s">
        <v>12</v>
      </c>
      <c r="E208" s="127">
        <v>5</v>
      </c>
      <c r="F208" s="67"/>
      <c r="G208" s="74">
        <f t="shared" si="6"/>
        <v>0</v>
      </c>
      <c r="H208" s="68" t="s">
        <v>1009</v>
      </c>
      <c r="I208" s="74">
        <f t="shared" si="7"/>
        <v>0</v>
      </c>
      <c r="J208" s="65"/>
      <c r="K208" s="10"/>
    </row>
    <row r="209" spans="1:11" ht="30">
      <c r="A209" s="65">
        <v>202</v>
      </c>
      <c r="B209" s="126" t="s">
        <v>605</v>
      </c>
      <c r="C209" s="126" t="s">
        <v>606</v>
      </c>
      <c r="D209" s="126" t="s">
        <v>607</v>
      </c>
      <c r="E209" s="127">
        <v>10</v>
      </c>
      <c r="F209" s="67"/>
      <c r="G209" s="74">
        <f t="shared" si="6"/>
        <v>0</v>
      </c>
      <c r="H209" s="68" t="s">
        <v>1009</v>
      </c>
      <c r="I209" s="74">
        <f t="shared" si="7"/>
        <v>0</v>
      </c>
      <c r="J209" s="65"/>
      <c r="K209" s="10"/>
    </row>
    <row r="210" spans="1:11" ht="30">
      <c r="A210" s="65">
        <v>203</v>
      </c>
      <c r="B210" s="126" t="s">
        <v>608</v>
      </c>
      <c r="C210" s="126" t="s">
        <v>311</v>
      </c>
      <c r="D210" s="126" t="s">
        <v>12</v>
      </c>
      <c r="E210" s="127">
        <v>30</v>
      </c>
      <c r="F210" s="67"/>
      <c r="G210" s="74">
        <f t="shared" si="6"/>
        <v>0</v>
      </c>
      <c r="H210" s="68" t="s">
        <v>1009</v>
      </c>
      <c r="I210" s="74">
        <f t="shared" si="7"/>
        <v>0</v>
      </c>
      <c r="J210" s="65"/>
      <c r="K210" s="10"/>
    </row>
    <row r="211" spans="1:11" ht="30">
      <c r="A211" s="65">
        <v>204</v>
      </c>
      <c r="B211" s="126" t="s">
        <v>609</v>
      </c>
      <c r="C211" s="126" t="s">
        <v>296</v>
      </c>
      <c r="D211" s="126" t="s">
        <v>12</v>
      </c>
      <c r="E211" s="127">
        <v>40</v>
      </c>
      <c r="F211" s="67"/>
      <c r="G211" s="74">
        <f t="shared" si="6"/>
        <v>0</v>
      </c>
      <c r="H211" s="68" t="s">
        <v>1009</v>
      </c>
      <c r="I211" s="74">
        <f t="shared" si="7"/>
        <v>0</v>
      </c>
      <c r="J211" s="65"/>
      <c r="K211" s="10"/>
    </row>
    <row r="212" spans="1:11" ht="30">
      <c r="A212" s="65">
        <v>205</v>
      </c>
      <c r="B212" s="126" t="s">
        <v>610</v>
      </c>
      <c r="C212" s="126" t="s">
        <v>324</v>
      </c>
      <c r="D212" s="126" t="s">
        <v>611</v>
      </c>
      <c r="E212" s="127">
        <v>15</v>
      </c>
      <c r="F212" s="67"/>
      <c r="G212" s="74">
        <f t="shared" si="6"/>
        <v>0</v>
      </c>
      <c r="H212" s="68" t="s">
        <v>1009</v>
      </c>
      <c r="I212" s="74">
        <f t="shared" si="7"/>
        <v>0</v>
      </c>
      <c r="J212" s="65"/>
      <c r="K212" s="10"/>
    </row>
    <row r="213" spans="1:11" ht="45">
      <c r="A213" s="65">
        <v>206</v>
      </c>
      <c r="B213" s="126" t="s">
        <v>612</v>
      </c>
      <c r="C213" s="126" t="s">
        <v>344</v>
      </c>
      <c r="D213" s="126" t="s">
        <v>13</v>
      </c>
      <c r="E213" s="127">
        <v>15</v>
      </c>
      <c r="F213" s="67"/>
      <c r="G213" s="74">
        <f t="shared" si="6"/>
        <v>0</v>
      </c>
      <c r="H213" s="68" t="s">
        <v>1009</v>
      </c>
      <c r="I213" s="74">
        <f t="shared" si="7"/>
        <v>0</v>
      </c>
      <c r="J213" s="65"/>
      <c r="K213" s="10"/>
    </row>
    <row r="214" spans="1:11" ht="30">
      <c r="A214" s="65">
        <v>207</v>
      </c>
      <c r="B214" s="126" t="s">
        <v>613</v>
      </c>
      <c r="C214" s="126" t="s">
        <v>296</v>
      </c>
      <c r="D214" s="126" t="s">
        <v>36</v>
      </c>
      <c r="E214" s="127">
        <v>1</v>
      </c>
      <c r="F214" s="67"/>
      <c r="G214" s="74">
        <f t="shared" si="6"/>
        <v>0</v>
      </c>
      <c r="H214" s="68" t="s">
        <v>1009</v>
      </c>
      <c r="I214" s="74">
        <f t="shared" si="7"/>
        <v>0</v>
      </c>
      <c r="J214" s="65"/>
      <c r="K214" s="10"/>
    </row>
    <row r="215" spans="1:11" ht="30">
      <c r="A215" s="65">
        <v>208</v>
      </c>
      <c r="B215" s="126" t="s">
        <v>614</v>
      </c>
      <c r="C215" s="126" t="s">
        <v>384</v>
      </c>
      <c r="D215" s="126" t="s">
        <v>141</v>
      </c>
      <c r="E215" s="127">
        <v>60</v>
      </c>
      <c r="F215" s="67"/>
      <c r="G215" s="74">
        <f t="shared" si="6"/>
        <v>0</v>
      </c>
      <c r="H215" s="68" t="s">
        <v>1009</v>
      </c>
      <c r="I215" s="74">
        <f t="shared" si="7"/>
        <v>0</v>
      </c>
      <c r="J215" s="65"/>
      <c r="K215" s="10"/>
    </row>
    <row r="216" spans="1:11" ht="30">
      <c r="A216" s="65">
        <v>209</v>
      </c>
      <c r="B216" s="126" t="s">
        <v>615</v>
      </c>
      <c r="C216" s="126" t="s">
        <v>334</v>
      </c>
      <c r="D216" s="126" t="s">
        <v>616</v>
      </c>
      <c r="E216" s="127">
        <v>280</v>
      </c>
      <c r="F216" s="67"/>
      <c r="G216" s="74">
        <f t="shared" si="6"/>
        <v>0</v>
      </c>
      <c r="H216" s="68" t="s">
        <v>1009</v>
      </c>
      <c r="I216" s="74">
        <f t="shared" si="7"/>
        <v>0</v>
      </c>
      <c r="J216" s="65"/>
      <c r="K216" s="10"/>
    </row>
    <row r="217" spans="1:11" ht="30">
      <c r="A217" s="65">
        <v>210</v>
      </c>
      <c r="B217" s="126" t="s">
        <v>617</v>
      </c>
      <c r="C217" s="126" t="s">
        <v>296</v>
      </c>
      <c r="D217" s="126" t="s">
        <v>36</v>
      </c>
      <c r="E217" s="127">
        <v>4</v>
      </c>
      <c r="F217" s="67"/>
      <c r="G217" s="74">
        <f t="shared" si="6"/>
        <v>0</v>
      </c>
      <c r="H217" s="68" t="s">
        <v>1009</v>
      </c>
      <c r="I217" s="74">
        <f t="shared" si="7"/>
        <v>0</v>
      </c>
      <c r="J217" s="65"/>
      <c r="K217" s="10"/>
    </row>
    <row r="218" spans="1:11" ht="60">
      <c r="A218" s="65">
        <v>211</v>
      </c>
      <c r="B218" s="126" t="s">
        <v>618</v>
      </c>
      <c r="C218" s="126" t="s">
        <v>296</v>
      </c>
      <c r="D218" s="126" t="s">
        <v>619</v>
      </c>
      <c r="E218" s="127">
        <v>2</v>
      </c>
      <c r="F218" s="67"/>
      <c r="G218" s="74">
        <f t="shared" si="6"/>
        <v>0</v>
      </c>
      <c r="H218" s="68" t="s">
        <v>1009</v>
      </c>
      <c r="I218" s="74">
        <f t="shared" si="7"/>
        <v>0</v>
      </c>
      <c r="J218" s="65"/>
      <c r="K218" s="10"/>
    </row>
    <row r="219" spans="1:11" ht="30">
      <c r="A219" s="65">
        <v>212</v>
      </c>
      <c r="B219" s="126" t="s">
        <v>620</v>
      </c>
      <c r="C219" s="126" t="s">
        <v>296</v>
      </c>
      <c r="D219" s="126" t="s">
        <v>167</v>
      </c>
      <c r="E219" s="127">
        <v>26</v>
      </c>
      <c r="F219" s="67"/>
      <c r="G219" s="74">
        <f t="shared" si="6"/>
        <v>0</v>
      </c>
      <c r="H219" s="68" t="s">
        <v>1009</v>
      </c>
      <c r="I219" s="74">
        <f t="shared" si="7"/>
        <v>0</v>
      </c>
      <c r="J219" s="65"/>
      <c r="K219" s="10"/>
    </row>
    <row r="220" spans="1:11" ht="30">
      <c r="A220" s="65">
        <v>213</v>
      </c>
      <c r="B220" s="126" t="s">
        <v>621</v>
      </c>
      <c r="C220" s="126" t="s">
        <v>296</v>
      </c>
      <c r="D220" s="126" t="s">
        <v>137</v>
      </c>
      <c r="E220" s="127">
        <v>11</v>
      </c>
      <c r="F220" s="67"/>
      <c r="G220" s="74">
        <f t="shared" si="6"/>
        <v>0</v>
      </c>
      <c r="H220" s="68" t="s">
        <v>1009</v>
      </c>
      <c r="I220" s="74">
        <f t="shared" si="7"/>
        <v>0</v>
      </c>
      <c r="J220" s="65"/>
      <c r="K220" s="10"/>
    </row>
    <row r="221" spans="1:11" ht="30">
      <c r="A221" s="65">
        <v>214</v>
      </c>
      <c r="B221" s="126" t="s">
        <v>622</v>
      </c>
      <c r="C221" s="126" t="s">
        <v>296</v>
      </c>
      <c r="D221" s="126" t="s">
        <v>167</v>
      </c>
      <c r="E221" s="127">
        <v>6</v>
      </c>
      <c r="F221" s="67"/>
      <c r="G221" s="74">
        <f t="shared" si="6"/>
        <v>0</v>
      </c>
      <c r="H221" s="68" t="s">
        <v>1009</v>
      </c>
      <c r="I221" s="74">
        <f t="shared" si="7"/>
        <v>0</v>
      </c>
      <c r="J221" s="65"/>
      <c r="K221" s="10"/>
    </row>
    <row r="222" spans="1:11" ht="30">
      <c r="A222" s="65">
        <v>215</v>
      </c>
      <c r="B222" s="126" t="s">
        <v>623</v>
      </c>
      <c r="C222" s="126" t="s">
        <v>296</v>
      </c>
      <c r="D222" s="126" t="s">
        <v>137</v>
      </c>
      <c r="E222" s="127">
        <v>7</v>
      </c>
      <c r="F222" s="67"/>
      <c r="G222" s="74">
        <f t="shared" si="6"/>
        <v>0</v>
      </c>
      <c r="H222" s="68" t="s">
        <v>1009</v>
      </c>
      <c r="I222" s="74">
        <f t="shared" si="7"/>
        <v>0</v>
      </c>
      <c r="J222" s="65"/>
      <c r="K222" s="10"/>
    </row>
    <row r="223" spans="1:11" ht="90">
      <c r="A223" s="65">
        <v>216</v>
      </c>
      <c r="B223" s="126" t="s">
        <v>624</v>
      </c>
      <c r="C223" s="126" t="s">
        <v>324</v>
      </c>
      <c r="D223" s="126" t="s">
        <v>625</v>
      </c>
      <c r="E223" s="127">
        <v>7</v>
      </c>
      <c r="F223" s="67"/>
      <c r="G223" s="74">
        <f t="shared" si="6"/>
        <v>0</v>
      </c>
      <c r="H223" s="68" t="s">
        <v>1009</v>
      </c>
      <c r="I223" s="74">
        <f t="shared" si="7"/>
        <v>0</v>
      </c>
      <c r="J223" s="65"/>
      <c r="K223" s="10"/>
    </row>
    <row r="224" spans="1:11" ht="45">
      <c r="A224" s="65">
        <v>217</v>
      </c>
      <c r="B224" s="126" t="s">
        <v>626</v>
      </c>
      <c r="C224" s="126" t="s">
        <v>339</v>
      </c>
      <c r="D224" s="126" t="s">
        <v>13</v>
      </c>
      <c r="E224" s="127">
        <v>2</v>
      </c>
      <c r="F224" s="67"/>
      <c r="G224" s="74">
        <f t="shared" si="6"/>
        <v>0</v>
      </c>
      <c r="H224" s="68" t="s">
        <v>1009</v>
      </c>
      <c r="I224" s="74">
        <f t="shared" si="7"/>
        <v>0</v>
      </c>
      <c r="J224" s="65"/>
      <c r="K224" s="10"/>
    </row>
    <row r="225" spans="1:11" ht="60">
      <c r="A225" s="65">
        <v>218</v>
      </c>
      <c r="B225" s="126" t="s">
        <v>627</v>
      </c>
      <c r="C225" s="126" t="s">
        <v>324</v>
      </c>
      <c r="D225" s="126" t="s">
        <v>628</v>
      </c>
      <c r="E225" s="127">
        <v>25</v>
      </c>
      <c r="F225" s="67"/>
      <c r="G225" s="74">
        <f t="shared" si="6"/>
        <v>0</v>
      </c>
      <c r="H225" s="68" t="s">
        <v>1009</v>
      </c>
      <c r="I225" s="74">
        <f t="shared" si="7"/>
        <v>0</v>
      </c>
      <c r="J225" s="65"/>
      <c r="K225" s="10"/>
    </row>
    <row r="226" spans="1:11" ht="30">
      <c r="A226" s="65">
        <v>219</v>
      </c>
      <c r="B226" s="126" t="s">
        <v>629</v>
      </c>
      <c r="C226" s="126" t="s">
        <v>296</v>
      </c>
      <c r="D226" s="126" t="s">
        <v>630</v>
      </c>
      <c r="E226" s="127">
        <v>37</v>
      </c>
      <c r="F226" s="67"/>
      <c r="G226" s="74">
        <f t="shared" si="6"/>
        <v>0</v>
      </c>
      <c r="H226" s="68" t="s">
        <v>1009</v>
      </c>
      <c r="I226" s="74">
        <f t="shared" si="7"/>
        <v>0</v>
      </c>
      <c r="J226" s="65"/>
      <c r="K226" s="10"/>
    </row>
    <row r="227" spans="1:11" ht="30">
      <c r="A227" s="65">
        <v>220</v>
      </c>
      <c r="B227" s="126" t="s">
        <v>631</v>
      </c>
      <c r="C227" s="126" t="s">
        <v>296</v>
      </c>
      <c r="D227" s="126" t="s">
        <v>36</v>
      </c>
      <c r="E227" s="127">
        <v>2</v>
      </c>
      <c r="F227" s="67"/>
      <c r="G227" s="74">
        <f t="shared" si="6"/>
        <v>0</v>
      </c>
      <c r="H227" s="68" t="s">
        <v>1009</v>
      </c>
      <c r="I227" s="74">
        <f t="shared" si="7"/>
        <v>0</v>
      </c>
      <c r="J227" s="65"/>
      <c r="K227" s="10"/>
    </row>
    <row r="228" spans="1:11" ht="30">
      <c r="A228" s="65">
        <v>221</v>
      </c>
      <c r="B228" s="126" t="s">
        <v>632</v>
      </c>
      <c r="C228" s="126" t="s">
        <v>296</v>
      </c>
      <c r="D228" s="126" t="s">
        <v>36</v>
      </c>
      <c r="E228" s="127">
        <v>1</v>
      </c>
      <c r="F228" s="67"/>
      <c r="G228" s="74">
        <f t="shared" si="6"/>
        <v>0</v>
      </c>
      <c r="H228" s="68" t="s">
        <v>1009</v>
      </c>
      <c r="I228" s="74">
        <f t="shared" si="7"/>
        <v>0</v>
      </c>
      <c r="J228" s="65"/>
      <c r="K228" s="10"/>
    </row>
    <row r="229" spans="1:11" ht="30">
      <c r="A229" s="65">
        <v>222</v>
      </c>
      <c r="B229" s="126" t="s">
        <v>633</v>
      </c>
      <c r="C229" s="126" t="s">
        <v>296</v>
      </c>
      <c r="D229" s="126" t="s">
        <v>12</v>
      </c>
      <c r="E229" s="127">
        <v>25</v>
      </c>
      <c r="F229" s="67"/>
      <c r="G229" s="74">
        <f t="shared" si="6"/>
        <v>0</v>
      </c>
      <c r="H229" s="68" t="s">
        <v>1009</v>
      </c>
      <c r="I229" s="74">
        <f t="shared" si="7"/>
        <v>0</v>
      </c>
      <c r="J229" s="65"/>
      <c r="K229" s="10"/>
    </row>
    <row r="230" spans="1:11" ht="30">
      <c r="A230" s="65">
        <v>223</v>
      </c>
      <c r="B230" s="126" t="s">
        <v>634</v>
      </c>
      <c r="C230" s="126" t="s">
        <v>384</v>
      </c>
      <c r="D230" s="126" t="s">
        <v>12</v>
      </c>
      <c r="E230" s="127">
        <v>3</v>
      </c>
      <c r="F230" s="67"/>
      <c r="G230" s="74">
        <f t="shared" si="6"/>
        <v>0</v>
      </c>
      <c r="H230" s="68" t="s">
        <v>1009</v>
      </c>
      <c r="I230" s="74">
        <f t="shared" si="7"/>
        <v>0</v>
      </c>
      <c r="J230" s="65"/>
      <c r="K230" s="10"/>
    </row>
    <row r="231" spans="1:11" ht="30">
      <c r="A231" s="65">
        <v>224</v>
      </c>
      <c r="B231" s="126" t="s">
        <v>635</v>
      </c>
      <c r="C231" s="126" t="s">
        <v>296</v>
      </c>
      <c r="D231" s="126" t="s">
        <v>36</v>
      </c>
      <c r="E231" s="127">
        <v>1</v>
      </c>
      <c r="F231" s="67"/>
      <c r="G231" s="74">
        <f t="shared" si="6"/>
        <v>0</v>
      </c>
      <c r="H231" s="68" t="s">
        <v>1009</v>
      </c>
      <c r="I231" s="74">
        <f t="shared" si="7"/>
        <v>0</v>
      </c>
      <c r="J231" s="65"/>
      <c r="K231" s="10"/>
    </row>
    <row r="232" spans="1:11" ht="30">
      <c r="A232" s="65">
        <v>225</v>
      </c>
      <c r="B232" s="126" t="s">
        <v>636</v>
      </c>
      <c r="C232" s="126" t="s">
        <v>296</v>
      </c>
      <c r="D232" s="126" t="s">
        <v>36</v>
      </c>
      <c r="E232" s="127">
        <v>1</v>
      </c>
      <c r="F232" s="67"/>
      <c r="G232" s="74">
        <f t="shared" si="6"/>
        <v>0</v>
      </c>
      <c r="H232" s="68" t="s">
        <v>1009</v>
      </c>
      <c r="I232" s="74">
        <f t="shared" si="7"/>
        <v>0</v>
      </c>
      <c r="J232" s="65"/>
      <c r="K232" s="10"/>
    </row>
    <row r="233" spans="1:11" ht="45">
      <c r="A233" s="65">
        <v>226</v>
      </c>
      <c r="B233" s="126" t="s">
        <v>637</v>
      </c>
      <c r="C233" s="126" t="s">
        <v>638</v>
      </c>
      <c r="D233" s="126" t="s">
        <v>639</v>
      </c>
      <c r="E233" s="127">
        <v>4</v>
      </c>
      <c r="F233" s="67"/>
      <c r="G233" s="74">
        <f t="shared" si="6"/>
        <v>0</v>
      </c>
      <c r="H233" s="68" t="s">
        <v>1009</v>
      </c>
      <c r="I233" s="74">
        <f t="shared" si="7"/>
        <v>0</v>
      </c>
      <c r="J233" s="65"/>
      <c r="K233" s="10"/>
    </row>
    <row r="234" spans="1:11" ht="45">
      <c r="A234" s="65">
        <v>227</v>
      </c>
      <c r="B234" s="126" t="s">
        <v>640</v>
      </c>
      <c r="C234" s="126" t="s">
        <v>296</v>
      </c>
      <c r="D234" s="126" t="s">
        <v>137</v>
      </c>
      <c r="E234" s="127">
        <v>40</v>
      </c>
      <c r="F234" s="67"/>
      <c r="G234" s="74">
        <f t="shared" si="6"/>
        <v>0</v>
      </c>
      <c r="H234" s="68" t="s">
        <v>1009</v>
      </c>
      <c r="I234" s="74">
        <f t="shared" si="7"/>
        <v>0</v>
      </c>
      <c r="J234" s="65"/>
      <c r="K234" s="10"/>
    </row>
    <row r="235" spans="1:11" ht="45">
      <c r="A235" s="65">
        <v>228</v>
      </c>
      <c r="B235" s="126" t="s">
        <v>641</v>
      </c>
      <c r="C235" s="126" t="s">
        <v>296</v>
      </c>
      <c r="D235" s="126" t="s">
        <v>137</v>
      </c>
      <c r="E235" s="127">
        <v>40</v>
      </c>
      <c r="F235" s="67"/>
      <c r="G235" s="74">
        <f t="shared" si="6"/>
        <v>0</v>
      </c>
      <c r="H235" s="68" t="s">
        <v>1009</v>
      </c>
      <c r="I235" s="74">
        <f t="shared" si="7"/>
        <v>0</v>
      </c>
      <c r="J235" s="65"/>
      <c r="K235" s="10"/>
    </row>
    <row r="236" spans="1:11" ht="45">
      <c r="A236" s="65">
        <v>229</v>
      </c>
      <c r="B236" s="126" t="s">
        <v>642</v>
      </c>
      <c r="C236" s="126" t="s">
        <v>296</v>
      </c>
      <c r="D236" s="126" t="s">
        <v>137</v>
      </c>
      <c r="E236" s="127">
        <v>5</v>
      </c>
      <c r="F236" s="67"/>
      <c r="G236" s="74">
        <f t="shared" si="6"/>
        <v>0</v>
      </c>
      <c r="H236" s="68" t="s">
        <v>1009</v>
      </c>
      <c r="I236" s="74">
        <f t="shared" si="7"/>
        <v>0</v>
      </c>
      <c r="J236" s="65"/>
      <c r="K236" s="10"/>
    </row>
    <row r="237" spans="1:11" ht="60">
      <c r="A237" s="65">
        <v>230</v>
      </c>
      <c r="B237" s="126" t="s">
        <v>643</v>
      </c>
      <c r="C237" s="126" t="s">
        <v>339</v>
      </c>
      <c r="D237" s="126" t="s">
        <v>644</v>
      </c>
      <c r="E237" s="127">
        <v>40</v>
      </c>
      <c r="F237" s="67"/>
      <c r="G237" s="74">
        <f t="shared" si="6"/>
        <v>0</v>
      </c>
      <c r="H237" s="68" t="s">
        <v>1009</v>
      </c>
      <c r="I237" s="74">
        <f t="shared" si="7"/>
        <v>0</v>
      </c>
      <c r="J237" s="65"/>
      <c r="K237" s="10"/>
    </row>
    <row r="238" spans="1:11" ht="30">
      <c r="A238" s="65">
        <v>231</v>
      </c>
      <c r="B238" s="126" t="s">
        <v>645</v>
      </c>
      <c r="C238" s="126" t="s">
        <v>646</v>
      </c>
      <c r="D238" s="126" t="s">
        <v>647</v>
      </c>
      <c r="E238" s="127">
        <v>8</v>
      </c>
      <c r="F238" s="67"/>
      <c r="G238" s="74">
        <f t="shared" si="6"/>
        <v>0</v>
      </c>
      <c r="H238" s="68" t="s">
        <v>1009</v>
      </c>
      <c r="I238" s="74">
        <f t="shared" si="7"/>
        <v>0</v>
      </c>
      <c r="J238" s="65"/>
      <c r="K238" s="10"/>
    </row>
    <row r="239" spans="1:11" ht="30">
      <c r="A239" s="65">
        <v>232</v>
      </c>
      <c r="B239" s="126" t="s">
        <v>648</v>
      </c>
      <c r="C239" s="126" t="s">
        <v>402</v>
      </c>
      <c r="D239" s="126" t="s">
        <v>89</v>
      </c>
      <c r="E239" s="127">
        <v>1</v>
      </c>
      <c r="F239" s="67"/>
      <c r="G239" s="74">
        <f t="shared" si="6"/>
        <v>0</v>
      </c>
      <c r="H239" s="68" t="s">
        <v>1009</v>
      </c>
      <c r="I239" s="74">
        <f t="shared" si="7"/>
        <v>0</v>
      </c>
      <c r="J239" s="65"/>
      <c r="K239" s="10"/>
    </row>
    <row r="240" spans="1:11" ht="30">
      <c r="A240" s="65">
        <v>233</v>
      </c>
      <c r="B240" s="126" t="s">
        <v>649</v>
      </c>
      <c r="C240" s="126" t="s">
        <v>296</v>
      </c>
      <c r="D240" s="126" t="s">
        <v>12</v>
      </c>
      <c r="E240" s="127">
        <v>25</v>
      </c>
      <c r="F240" s="67"/>
      <c r="G240" s="74">
        <f t="shared" si="6"/>
        <v>0</v>
      </c>
      <c r="H240" s="68" t="s">
        <v>1009</v>
      </c>
      <c r="I240" s="74">
        <f t="shared" si="7"/>
        <v>0</v>
      </c>
      <c r="J240" s="65"/>
      <c r="K240" s="10"/>
    </row>
    <row r="241" spans="1:11" ht="30">
      <c r="A241" s="65">
        <v>234</v>
      </c>
      <c r="B241" s="126" t="s">
        <v>650</v>
      </c>
      <c r="C241" s="126" t="s">
        <v>417</v>
      </c>
      <c r="D241" s="126" t="s">
        <v>651</v>
      </c>
      <c r="E241" s="127">
        <v>10</v>
      </c>
      <c r="F241" s="67"/>
      <c r="G241" s="74">
        <f t="shared" si="6"/>
        <v>0</v>
      </c>
      <c r="H241" s="68" t="s">
        <v>1009</v>
      </c>
      <c r="I241" s="74">
        <f t="shared" si="7"/>
        <v>0</v>
      </c>
      <c r="J241" s="65"/>
      <c r="K241" s="10"/>
    </row>
    <row r="242" spans="1:11" ht="30">
      <c r="A242" s="65">
        <v>235</v>
      </c>
      <c r="B242" s="126" t="s">
        <v>652</v>
      </c>
      <c r="C242" s="126" t="s">
        <v>296</v>
      </c>
      <c r="D242" s="126" t="s">
        <v>12</v>
      </c>
      <c r="E242" s="127">
        <v>2</v>
      </c>
      <c r="F242" s="67"/>
      <c r="G242" s="74">
        <f t="shared" si="6"/>
        <v>0</v>
      </c>
      <c r="H242" s="68" t="s">
        <v>1009</v>
      </c>
      <c r="I242" s="74">
        <f t="shared" si="7"/>
        <v>0</v>
      </c>
      <c r="J242" s="65"/>
      <c r="K242" s="10"/>
    </row>
    <row r="243" spans="1:11" ht="30">
      <c r="A243" s="65">
        <v>236</v>
      </c>
      <c r="B243" s="126" t="s">
        <v>653</v>
      </c>
      <c r="C243" s="126" t="s">
        <v>296</v>
      </c>
      <c r="D243" s="126" t="s">
        <v>12</v>
      </c>
      <c r="E243" s="127">
        <v>1</v>
      </c>
      <c r="F243" s="67"/>
      <c r="G243" s="74">
        <f t="shared" si="6"/>
        <v>0</v>
      </c>
      <c r="H243" s="68" t="s">
        <v>1009</v>
      </c>
      <c r="I243" s="74">
        <f t="shared" si="7"/>
        <v>0</v>
      </c>
      <c r="J243" s="65"/>
      <c r="K243" s="10"/>
    </row>
    <row r="244" spans="1:11" ht="30">
      <c r="A244" s="65">
        <v>237</v>
      </c>
      <c r="B244" s="126" t="s">
        <v>654</v>
      </c>
      <c r="C244" s="126" t="s">
        <v>296</v>
      </c>
      <c r="D244" s="126" t="s">
        <v>12</v>
      </c>
      <c r="E244" s="127">
        <v>1</v>
      </c>
      <c r="F244" s="67"/>
      <c r="G244" s="74">
        <f t="shared" si="6"/>
        <v>0</v>
      </c>
      <c r="H244" s="68" t="s">
        <v>1009</v>
      </c>
      <c r="I244" s="74">
        <f t="shared" si="7"/>
        <v>0</v>
      </c>
      <c r="J244" s="65"/>
      <c r="K244" s="10"/>
    </row>
    <row r="245" spans="1:11" ht="30">
      <c r="A245" s="65">
        <v>238</v>
      </c>
      <c r="B245" s="126" t="s">
        <v>655</v>
      </c>
      <c r="C245" s="126" t="s">
        <v>402</v>
      </c>
      <c r="D245" s="126" t="s">
        <v>561</v>
      </c>
      <c r="E245" s="127">
        <v>2</v>
      </c>
      <c r="F245" s="67"/>
      <c r="G245" s="74">
        <f t="shared" si="6"/>
        <v>0</v>
      </c>
      <c r="H245" s="68" t="s">
        <v>1009</v>
      </c>
      <c r="I245" s="74">
        <f t="shared" si="7"/>
        <v>0</v>
      </c>
      <c r="J245" s="65"/>
      <c r="K245" s="10"/>
    </row>
    <row r="246" spans="1:11" ht="30">
      <c r="A246" s="65">
        <v>239</v>
      </c>
      <c r="B246" s="126" t="s">
        <v>656</v>
      </c>
      <c r="C246" s="126" t="s">
        <v>296</v>
      </c>
      <c r="D246" s="126" t="s">
        <v>167</v>
      </c>
      <c r="E246" s="127">
        <v>1</v>
      </c>
      <c r="F246" s="67"/>
      <c r="G246" s="74">
        <f t="shared" si="6"/>
        <v>0</v>
      </c>
      <c r="H246" s="68" t="s">
        <v>1009</v>
      </c>
      <c r="I246" s="74">
        <f t="shared" si="7"/>
        <v>0</v>
      </c>
      <c r="J246" s="65"/>
      <c r="K246" s="10"/>
    </row>
    <row r="247" spans="1:11" ht="30">
      <c r="A247" s="65">
        <v>240</v>
      </c>
      <c r="B247" s="126" t="s">
        <v>657</v>
      </c>
      <c r="C247" s="126" t="s">
        <v>296</v>
      </c>
      <c r="D247" s="126" t="s">
        <v>15</v>
      </c>
      <c r="E247" s="127">
        <v>10</v>
      </c>
      <c r="F247" s="67"/>
      <c r="G247" s="74">
        <f t="shared" si="6"/>
        <v>0</v>
      </c>
      <c r="H247" s="68" t="s">
        <v>1009</v>
      </c>
      <c r="I247" s="74">
        <f t="shared" si="7"/>
        <v>0</v>
      </c>
      <c r="J247" s="65"/>
      <c r="K247" s="10"/>
    </row>
    <row r="248" spans="1:11" ht="30">
      <c r="A248" s="65">
        <v>241</v>
      </c>
      <c r="B248" s="126" t="s">
        <v>658</v>
      </c>
      <c r="C248" s="126" t="s">
        <v>339</v>
      </c>
      <c r="D248" s="126" t="s">
        <v>115</v>
      </c>
      <c r="E248" s="127">
        <v>5</v>
      </c>
      <c r="F248" s="67"/>
      <c r="G248" s="74">
        <f t="shared" si="6"/>
        <v>0</v>
      </c>
      <c r="H248" s="68" t="s">
        <v>1009</v>
      </c>
      <c r="I248" s="74">
        <f t="shared" si="7"/>
        <v>0</v>
      </c>
      <c r="J248" s="65"/>
      <c r="K248" s="10"/>
    </row>
    <row r="249" spans="1:11" ht="30">
      <c r="A249" s="65">
        <v>242</v>
      </c>
      <c r="B249" s="126" t="s">
        <v>659</v>
      </c>
      <c r="C249" s="126" t="s">
        <v>344</v>
      </c>
      <c r="D249" s="126" t="s">
        <v>115</v>
      </c>
      <c r="E249" s="127">
        <v>5</v>
      </c>
      <c r="F249" s="67"/>
      <c r="G249" s="74">
        <f t="shared" si="6"/>
        <v>0</v>
      </c>
      <c r="H249" s="68" t="s">
        <v>1009</v>
      </c>
      <c r="I249" s="74">
        <f t="shared" si="7"/>
        <v>0</v>
      </c>
      <c r="J249" s="65"/>
      <c r="K249" s="10"/>
    </row>
    <row r="250" spans="1:11" ht="30">
      <c r="A250" s="65">
        <v>243</v>
      </c>
      <c r="B250" s="126" t="s">
        <v>660</v>
      </c>
      <c r="C250" s="126" t="s">
        <v>296</v>
      </c>
      <c r="D250" s="126" t="s">
        <v>12</v>
      </c>
      <c r="E250" s="127">
        <v>340</v>
      </c>
      <c r="F250" s="67"/>
      <c r="G250" s="74">
        <f t="shared" si="6"/>
        <v>0</v>
      </c>
      <c r="H250" s="68" t="s">
        <v>1009</v>
      </c>
      <c r="I250" s="74">
        <f t="shared" si="7"/>
        <v>0</v>
      </c>
      <c r="J250" s="65"/>
      <c r="K250" s="10"/>
    </row>
    <row r="251" spans="1:11" ht="30">
      <c r="A251" s="65">
        <v>244</v>
      </c>
      <c r="B251" s="126" t="s">
        <v>661</v>
      </c>
      <c r="C251" s="126" t="s">
        <v>296</v>
      </c>
      <c r="D251" s="126" t="s">
        <v>141</v>
      </c>
      <c r="E251" s="127">
        <v>85</v>
      </c>
      <c r="F251" s="67"/>
      <c r="G251" s="74">
        <f t="shared" si="6"/>
        <v>0</v>
      </c>
      <c r="H251" s="68" t="s">
        <v>1009</v>
      </c>
      <c r="I251" s="74">
        <f t="shared" si="7"/>
        <v>0</v>
      </c>
      <c r="J251" s="65"/>
      <c r="K251" s="10"/>
    </row>
    <row r="252" spans="1:11" ht="30">
      <c r="A252" s="65">
        <v>245</v>
      </c>
      <c r="B252" s="126" t="s">
        <v>662</v>
      </c>
      <c r="C252" s="126" t="s">
        <v>289</v>
      </c>
      <c r="D252" s="126" t="s">
        <v>141</v>
      </c>
      <c r="E252" s="127">
        <v>2</v>
      </c>
      <c r="F252" s="67"/>
      <c r="G252" s="74">
        <f t="shared" si="6"/>
        <v>0</v>
      </c>
      <c r="H252" s="68" t="s">
        <v>1009</v>
      </c>
      <c r="I252" s="74">
        <f t="shared" si="7"/>
        <v>0</v>
      </c>
      <c r="J252" s="65"/>
      <c r="K252" s="10"/>
    </row>
    <row r="253" spans="1:11" ht="30">
      <c r="A253" s="65">
        <v>246</v>
      </c>
      <c r="B253" s="126" t="s">
        <v>663</v>
      </c>
      <c r="C253" s="126" t="s">
        <v>296</v>
      </c>
      <c r="D253" s="126" t="s">
        <v>12</v>
      </c>
      <c r="E253" s="127">
        <v>20</v>
      </c>
      <c r="F253" s="67"/>
      <c r="G253" s="74">
        <f t="shared" si="6"/>
        <v>0</v>
      </c>
      <c r="H253" s="68" t="s">
        <v>1009</v>
      </c>
      <c r="I253" s="74">
        <f t="shared" si="7"/>
        <v>0</v>
      </c>
      <c r="J253" s="65"/>
      <c r="K253" s="10"/>
    </row>
    <row r="254" spans="1:11" ht="30">
      <c r="A254" s="65">
        <v>247</v>
      </c>
      <c r="B254" s="126" t="s">
        <v>664</v>
      </c>
      <c r="C254" s="126" t="s">
        <v>296</v>
      </c>
      <c r="D254" s="126" t="s">
        <v>12</v>
      </c>
      <c r="E254" s="127">
        <v>1</v>
      </c>
      <c r="F254" s="67"/>
      <c r="G254" s="74">
        <f t="shared" si="6"/>
        <v>0</v>
      </c>
      <c r="H254" s="68" t="s">
        <v>1009</v>
      </c>
      <c r="I254" s="74">
        <f t="shared" si="7"/>
        <v>0</v>
      </c>
      <c r="J254" s="65"/>
      <c r="K254" s="10"/>
    </row>
    <row r="255" spans="1:11" ht="30">
      <c r="A255" s="65">
        <v>248</v>
      </c>
      <c r="B255" s="126" t="s">
        <v>665</v>
      </c>
      <c r="C255" s="126" t="s">
        <v>296</v>
      </c>
      <c r="D255" s="126" t="s">
        <v>137</v>
      </c>
      <c r="E255" s="127">
        <v>5</v>
      </c>
      <c r="F255" s="67"/>
      <c r="G255" s="74">
        <f t="shared" si="6"/>
        <v>0</v>
      </c>
      <c r="H255" s="68" t="s">
        <v>1009</v>
      </c>
      <c r="I255" s="74">
        <f t="shared" si="7"/>
        <v>0</v>
      </c>
      <c r="J255" s="65"/>
      <c r="K255" s="10"/>
    </row>
    <row r="256" spans="1:11" ht="30">
      <c r="A256" s="65">
        <v>249</v>
      </c>
      <c r="B256" s="126" t="s">
        <v>666</v>
      </c>
      <c r="C256" s="126" t="s">
        <v>296</v>
      </c>
      <c r="D256" s="126" t="s">
        <v>12</v>
      </c>
      <c r="E256" s="127">
        <v>3</v>
      </c>
      <c r="F256" s="67"/>
      <c r="G256" s="74">
        <f t="shared" si="6"/>
        <v>0</v>
      </c>
      <c r="H256" s="68" t="s">
        <v>1009</v>
      </c>
      <c r="I256" s="74">
        <f t="shared" si="7"/>
        <v>0</v>
      </c>
      <c r="J256" s="65"/>
      <c r="K256" s="10"/>
    </row>
    <row r="257" spans="1:11" ht="30">
      <c r="A257" s="65">
        <v>250</v>
      </c>
      <c r="B257" s="126" t="s">
        <v>667</v>
      </c>
      <c r="C257" s="126" t="s">
        <v>417</v>
      </c>
      <c r="D257" s="126" t="s">
        <v>574</v>
      </c>
      <c r="E257" s="127">
        <v>2</v>
      </c>
      <c r="F257" s="67"/>
      <c r="G257" s="74">
        <f t="shared" si="6"/>
        <v>0</v>
      </c>
      <c r="H257" s="68" t="s">
        <v>1009</v>
      </c>
      <c r="I257" s="74">
        <f t="shared" si="7"/>
        <v>0</v>
      </c>
      <c r="J257" s="65"/>
      <c r="K257" s="10"/>
    </row>
    <row r="258" spans="1:11" ht="30">
      <c r="A258" s="65">
        <v>251</v>
      </c>
      <c r="B258" s="126" t="s">
        <v>668</v>
      </c>
      <c r="C258" s="126" t="s">
        <v>339</v>
      </c>
      <c r="D258" s="126" t="s">
        <v>669</v>
      </c>
      <c r="E258" s="127">
        <v>10</v>
      </c>
      <c r="F258" s="67"/>
      <c r="G258" s="74">
        <f t="shared" si="6"/>
        <v>0</v>
      </c>
      <c r="H258" s="68" t="s">
        <v>1009</v>
      </c>
      <c r="I258" s="74">
        <f t="shared" si="7"/>
        <v>0</v>
      </c>
      <c r="J258" s="65"/>
      <c r="K258" s="10"/>
    </row>
    <row r="259" spans="1:11" ht="30">
      <c r="A259" s="65">
        <v>252</v>
      </c>
      <c r="B259" s="126" t="s">
        <v>670</v>
      </c>
      <c r="C259" s="126" t="s">
        <v>296</v>
      </c>
      <c r="D259" s="126" t="s">
        <v>12</v>
      </c>
      <c r="E259" s="127">
        <v>30</v>
      </c>
      <c r="F259" s="67"/>
      <c r="G259" s="74">
        <f t="shared" si="6"/>
        <v>0</v>
      </c>
      <c r="H259" s="68" t="s">
        <v>1009</v>
      </c>
      <c r="I259" s="74">
        <f t="shared" si="7"/>
        <v>0</v>
      </c>
      <c r="J259" s="65"/>
      <c r="K259" s="10"/>
    </row>
    <row r="260" spans="1:11" ht="60">
      <c r="A260" s="65">
        <v>253</v>
      </c>
      <c r="B260" s="126" t="s">
        <v>671</v>
      </c>
      <c r="C260" s="126" t="s">
        <v>296</v>
      </c>
      <c r="D260" s="126" t="s">
        <v>36</v>
      </c>
      <c r="E260" s="127">
        <v>28</v>
      </c>
      <c r="F260" s="67"/>
      <c r="G260" s="74">
        <f t="shared" si="6"/>
        <v>0</v>
      </c>
      <c r="H260" s="68" t="s">
        <v>1009</v>
      </c>
      <c r="I260" s="74">
        <f t="shared" si="7"/>
        <v>0</v>
      </c>
      <c r="J260" s="65"/>
      <c r="K260" s="10"/>
    </row>
    <row r="261" spans="1:11" ht="30">
      <c r="A261" s="65">
        <v>254</v>
      </c>
      <c r="B261" s="126" t="s">
        <v>672</v>
      </c>
      <c r="C261" s="126" t="s">
        <v>339</v>
      </c>
      <c r="D261" s="126" t="s">
        <v>115</v>
      </c>
      <c r="E261" s="127">
        <v>6</v>
      </c>
      <c r="F261" s="67"/>
      <c r="G261" s="74">
        <f t="shared" si="6"/>
        <v>0</v>
      </c>
      <c r="H261" s="68" t="s">
        <v>1009</v>
      </c>
      <c r="I261" s="74">
        <f t="shared" si="7"/>
        <v>0</v>
      </c>
      <c r="J261" s="65"/>
      <c r="K261" s="10"/>
    </row>
    <row r="262" spans="1:11" ht="30">
      <c r="A262" s="65">
        <v>255</v>
      </c>
      <c r="B262" s="126" t="s">
        <v>673</v>
      </c>
      <c r="C262" s="126" t="s">
        <v>296</v>
      </c>
      <c r="D262" s="126" t="s">
        <v>36</v>
      </c>
      <c r="E262" s="127">
        <v>1</v>
      </c>
      <c r="F262" s="67"/>
      <c r="G262" s="74">
        <f t="shared" si="6"/>
        <v>0</v>
      </c>
      <c r="H262" s="68" t="s">
        <v>1009</v>
      </c>
      <c r="I262" s="74">
        <f t="shared" si="7"/>
        <v>0</v>
      </c>
      <c r="J262" s="65"/>
      <c r="K262" s="10"/>
    </row>
    <row r="263" spans="1:11" ht="30">
      <c r="A263" s="65">
        <v>256</v>
      </c>
      <c r="B263" s="126" t="s">
        <v>674</v>
      </c>
      <c r="C263" s="126" t="s">
        <v>344</v>
      </c>
      <c r="D263" s="126" t="s">
        <v>675</v>
      </c>
      <c r="E263" s="127">
        <v>1</v>
      </c>
      <c r="F263" s="67"/>
      <c r="G263" s="74">
        <f t="shared" si="6"/>
        <v>0</v>
      </c>
      <c r="H263" s="68" t="s">
        <v>1009</v>
      </c>
      <c r="I263" s="74">
        <f t="shared" si="7"/>
        <v>0</v>
      </c>
      <c r="J263" s="65"/>
      <c r="K263" s="10"/>
    </row>
    <row r="264" spans="1:11" ht="30">
      <c r="A264" s="65">
        <v>257</v>
      </c>
      <c r="B264" s="126" t="s">
        <v>676</v>
      </c>
      <c r="C264" s="126" t="s">
        <v>296</v>
      </c>
      <c r="D264" s="126" t="s">
        <v>12</v>
      </c>
      <c r="E264" s="127">
        <v>1</v>
      </c>
      <c r="F264" s="67"/>
      <c r="G264" s="74">
        <f t="shared" si="6"/>
        <v>0</v>
      </c>
      <c r="H264" s="68" t="s">
        <v>1009</v>
      </c>
      <c r="I264" s="74">
        <f t="shared" si="7"/>
        <v>0</v>
      </c>
      <c r="J264" s="65"/>
      <c r="K264" s="10"/>
    </row>
    <row r="265" spans="1:11" ht="30">
      <c r="A265" s="65">
        <v>258</v>
      </c>
      <c r="B265" s="126" t="s">
        <v>677</v>
      </c>
      <c r="C265" s="126" t="s">
        <v>417</v>
      </c>
      <c r="D265" s="126" t="s">
        <v>418</v>
      </c>
      <c r="E265" s="127">
        <v>2</v>
      </c>
      <c r="F265" s="67"/>
      <c r="G265" s="74">
        <f t="shared" ref="G265:G328" si="8">ROUND(F265*E265,2)</f>
        <v>0</v>
      </c>
      <c r="H265" s="68" t="s">
        <v>1009</v>
      </c>
      <c r="I265" s="74">
        <f t="shared" ref="I265:I328" si="9">ROUND(G265*(1+H265),2)</f>
        <v>0</v>
      </c>
      <c r="J265" s="65"/>
      <c r="K265" s="10"/>
    </row>
    <row r="266" spans="1:11" ht="30">
      <c r="A266" s="65">
        <v>259</v>
      </c>
      <c r="B266" s="126" t="s">
        <v>677</v>
      </c>
      <c r="C266" s="126" t="s">
        <v>308</v>
      </c>
      <c r="D266" s="126" t="s">
        <v>418</v>
      </c>
      <c r="E266" s="127">
        <v>6</v>
      </c>
      <c r="F266" s="67"/>
      <c r="G266" s="74">
        <f t="shared" si="8"/>
        <v>0</v>
      </c>
      <c r="H266" s="68" t="s">
        <v>1009</v>
      </c>
      <c r="I266" s="74">
        <f t="shared" si="9"/>
        <v>0</v>
      </c>
      <c r="J266" s="65"/>
      <c r="K266" s="10"/>
    </row>
    <row r="267" spans="1:11" ht="30">
      <c r="A267" s="65">
        <v>260</v>
      </c>
      <c r="B267" s="126" t="s">
        <v>678</v>
      </c>
      <c r="C267" s="126" t="s">
        <v>360</v>
      </c>
      <c r="D267" s="126" t="s">
        <v>679</v>
      </c>
      <c r="E267" s="127">
        <v>1</v>
      </c>
      <c r="F267" s="67"/>
      <c r="G267" s="74">
        <f t="shared" si="8"/>
        <v>0</v>
      </c>
      <c r="H267" s="68" t="s">
        <v>1009</v>
      </c>
      <c r="I267" s="74">
        <f t="shared" si="9"/>
        <v>0</v>
      </c>
      <c r="J267" s="65"/>
      <c r="K267" s="10"/>
    </row>
    <row r="268" spans="1:11" ht="30">
      <c r="A268" s="65">
        <v>261</v>
      </c>
      <c r="B268" s="126" t="s">
        <v>680</v>
      </c>
      <c r="C268" s="126" t="s">
        <v>296</v>
      </c>
      <c r="D268" s="126" t="s">
        <v>681</v>
      </c>
      <c r="E268" s="127">
        <v>1</v>
      </c>
      <c r="F268" s="67"/>
      <c r="G268" s="74">
        <f t="shared" si="8"/>
        <v>0</v>
      </c>
      <c r="H268" s="68" t="s">
        <v>1009</v>
      </c>
      <c r="I268" s="74">
        <f t="shared" si="9"/>
        <v>0</v>
      </c>
      <c r="J268" s="65"/>
      <c r="K268" s="10"/>
    </row>
    <row r="269" spans="1:11" ht="30">
      <c r="A269" s="65">
        <v>262</v>
      </c>
      <c r="B269" s="126" t="s">
        <v>682</v>
      </c>
      <c r="C269" s="126" t="s">
        <v>402</v>
      </c>
      <c r="D269" s="126" t="s">
        <v>683</v>
      </c>
      <c r="E269" s="127">
        <v>2</v>
      </c>
      <c r="F269" s="67"/>
      <c r="G269" s="74">
        <f t="shared" si="8"/>
        <v>0</v>
      </c>
      <c r="H269" s="68" t="s">
        <v>1009</v>
      </c>
      <c r="I269" s="74">
        <f t="shared" si="9"/>
        <v>0</v>
      </c>
      <c r="J269" s="65"/>
      <c r="K269" s="10"/>
    </row>
    <row r="270" spans="1:11" ht="30">
      <c r="A270" s="65">
        <v>263</v>
      </c>
      <c r="B270" s="126" t="s">
        <v>684</v>
      </c>
      <c r="C270" s="126" t="s">
        <v>296</v>
      </c>
      <c r="D270" s="126" t="s">
        <v>685</v>
      </c>
      <c r="E270" s="127">
        <v>6</v>
      </c>
      <c r="F270" s="67"/>
      <c r="G270" s="74">
        <f t="shared" si="8"/>
        <v>0</v>
      </c>
      <c r="H270" s="68" t="s">
        <v>1009</v>
      </c>
      <c r="I270" s="74">
        <f t="shared" si="9"/>
        <v>0</v>
      </c>
      <c r="J270" s="65"/>
      <c r="K270" s="10"/>
    </row>
    <row r="271" spans="1:11" ht="45">
      <c r="A271" s="65">
        <v>264</v>
      </c>
      <c r="B271" s="126" t="s">
        <v>686</v>
      </c>
      <c r="C271" s="126" t="s">
        <v>339</v>
      </c>
      <c r="D271" s="126" t="s">
        <v>13</v>
      </c>
      <c r="E271" s="127">
        <v>3</v>
      </c>
      <c r="F271" s="67"/>
      <c r="G271" s="74">
        <f t="shared" si="8"/>
        <v>0</v>
      </c>
      <c r="H271" s="68" t="s">
        <v>1009</v>
      </c>
      <c r="I271" s="74">
        <f t="shared" si="9"/>
        <v>0</v>
      </c>
      <c r="J271" s="65"/>
      <c r="K271" s="10"/>
    </row>
    <row r="272" spans="1:11" ht="30">
      <c r="A272" s="65">
        <v>265</v>
      </c>
      <c r="B272" s="126" t="s">
        <v>687</v>
      </c>
      <c r="C272" s="126" t="s">
        <v>324</v>
      </c>
      <c r="D272" s="126" t="s">
        <v>688</v>
      </c>
      <c r="E272" s="127">
        <v>2</v>
      </c>
      <c r="F272" s="67"/>
      <c r="G272" s="74">
        <f t="shared" si="8"/>
        <v>0</v>
      </c>
      <c r="H272" s="68" t="s">
        <v>1009</v>
      </c>
      <c r="I272" s="74">
        <f t="shared" si="9"/>
        <v>0</v>
      </c>
      <c r="J272" s="65"/>
      <c r="K272" s="10"/>
    </row>
    <row r="273" spans="1:11" ht="30">
      <c r="A273" s="65">
        <v>266</v>
      </c>
      <c r="B273" s="126" t="s">
        <v>689</v>
      </c>
      <c r="C273" s="126" t="s">
        <v>324</v>
      </c>
      <c r="D273" s="126" t="s">
        <v>688</v>
      </c>
      <c r="E273" s="127">
        <v>55</v>
      </c>
      <c r="F273" s="67"/>
      <c r="G273" s="74">
        <f t="shared" si="8"/>
        <v>0</v>
      </c>
      <c r="H273" s="68" t="s">
        <v>1009</v>
      </c>
      <c r="I273" s="74">
        <f t="shared" si="9"/>
        <v>0</v>
      </c>
      <c r="J273" s="65"/>
      <c r="K273" s="10"/>
    </row>
    <row r="274" spans="1:11" ht="30">
      <c r="A274" s="65">
        <v>267</v>
      </c>
      <c r="B274" s="126" t="s">
        <v>690</v>
      </c>
      <c r="C274" s="126" t="s">
        <v>296</v>
      </c>
      <c r="D274" s="126" t="s">
        <v>141</v>
      </c>
      <c r="E274" s="127">
        <v>2</v>
      </c>
      <c r="F274" s="67"/>
      <c r="G274" s="74">
        <f t="shared" si="8"/>
        <v>0</v>
      </c>
      <c r="H274" s="68" t="s">
        <v>1009</v>
      </c>
      <c r="I274" s="74">
        <f t="shared" si="9"/>
        <v>0</v>
      </c>
      <c r="J274" s="65"/>
      <c r="K274" s="10"/>
    </row>
    <row r="275" spans="1:11" ht="30">
      <c r="A275" s="65">
        <v>268</v>
      </c>
      <c r="B275" s="126" t="s">
        <v>691</v>
      </c>
      <c r="C275" s="126" t="s">
        <v>402</v>
      </c>
      <c r="D275" s="126" t="s">
        <v>692</v>
      </c>
      <c r="E275" s="127">
        <v>2</v>
      </c>
      <c r="F275" s="67"/>
      <c r="G275" s="74">
        <f t="shared" si="8"/>
        <v>0</v>
      </c>
      <c r="H275" s="68" t="s">
        <v>1009</v>
      </c>
      <c r="I275" s="74">
        <f t="shared" si="9"/>
        <v>0</v>
      </c>
      <c r="J275" s="65"/>
      <c r="K275" s="10"/>
    </row>
    <row r="276" spans="1:11" ht="45">
      <c r="A276" s="65">
        <v>269</v>
      </c>
      <c r="B276" s="126" t="s">
        <v>693</v>
      </c>
      <c r="C276" s="126" t="s">
        <v>344</v>
      </c>
      <c r="D276" s="126" t="s">
        <v>694</v>
      </c>
      <c r="E276" s="127">
        <v>1</v>
      </c>
      <c r="F276" s="67"/>
      <c r="G276" s="74">
        <f t="shared" si="8"/>
        <v>0</v>
      </c>
      <c r="H276" s="68" t="s">
        <v>1009</v>
      </c>
      <c r="I276" s="74">
        <f t="shared" si="9"/>
        <v>0</v>
      </c>
      <c r="J276" s="65"/>
      <c r="K276" s="10"/>
    </row>
    <row r="277" spans="1:11" ht="45">
      <c r="A277" s="65">
        <v>270</v>
      </c>
      <c r="B277" s="126" t="s">
        <v>695</v>
      </c>
      <c r="C277" s="126" t="s">
        <v>344</v>
      </c>
      <c r="D277" s="126" t="s">
        <v>13</v>
      </c>
      <c r="E277" s="127">
        <v>3</v>
      </c>
      <c r="F277" s="67"/>
      <c r="G277" s="74">
        <f t="shared" si="8"/>
        <v>0</v>
      </c>
      <c r="H277" s="68" t="s">
        <v>1009</v>
      </c>
      <c r="I277" s="74">
        <f t="shared" si="9"/>
        <v>0</v>
      </c>
      <c r="J277" s="65"/>
      <c r="K277" s="10"/>
    </row>
    <row r="278" spans="1:11" ht="30">
      <c r="A278" s="65">
        <v>271</v>
      </c>
      <c r="B278" s="126" t="s">
        <v>696</v>
      </c>
      <c r="C278" s="126" t="s">
        <v>344</v>
      </c>
      <c r="D278" s="126" t="s">
        <v>697</v>
      </c>
      <c r="E278" s="127">
        <v>2</v>
      </c>
      <c r="F278" s="67"/>
      <c r="G278" s="74">
        <f t="shared" si="8"/>
        <v>0</v>
      </c>
      <c r="H278" s="68" t="s">
        <v>1009</v>
      </c>
      <c r="I278" s="74">
        <f t="shared" si="9"/>
        <v>0</v>
      </c>
      <c r="J278" s="65"/>
      <c r="K278" s="10"/>
    </row>
    <row r="279" spans="1:11" ht="30">
      <c r="A279" s="65">
        <v>272</v>
      </c>
      <c r="B279" s="126" t="s">
        <v>698</v>
      </c>
      <c r="C279" s="126" t="s">
        <v>296</v>
      </c>
      <c r="D279" s="126" t="s">
        <v>36</v>
      </c>
      <c r="E279" s="127">
        <v>75</v>
      </c>
      <c r="F279" s="67"/>
      <c r="G279" s="74">
        <f t="shared" si="8"/>
        <v>0</v>
      </c>
      <c r="H279" s="68" t="s">
        <v>1009</v>
      </c>
      <c r="I279" s="74">
        <f t="shared" si="9"/>
        <v>0</v>
      </c>
      <c r="J279" s="65"/>
      <c r="K279" s="10"/>
    </row>
    <row r="280" spans="1:11" ht="30">
      <c r="A280" s="65">
        <v>273</v>
      </c>
      <c r="B280" s="126" t="s">
        <v>699</v>
      </c>
      <c r="C280" s="126" t="s">
        <v>296</v>
      </c>
      <c r="D280" s="126" t="s">
        <v>12</v>
      </c>
      <c r="E280" s="127">
        <v>1</v>
      </c>
      <c r="F280" s="67"/>
      <c r="G280" s="74">
        <f t="shared" si="8"/>
        <v>0</v>
      </c>
      <c r="H280" s="68" t="s">
        <v>1009</v>
      </c>
      <c r="I280" s="74">
        <f t="shared" si="9"/>
        <v>0</v>
      </c>
      <c r="J280" s="65"/>
      <c r="K280" s="10"/>
    </row>
    <row r="281" spans="1:11" ht="30">
      <c r="A281" s="65">
        <v>274</v>
      </c>
      <c r="B281" s="126" t="s">
        <v>700</v>
      </c>
      <c r="C281" s="126" t="s">
        <v>296</v>
      </c>
      <c r="D281" s="126" t="s">
        <v>12</v>
      </c>
      <c r="E281" s="127">
        <v>7</v>
      </c>
      <c r="F281" s="67"/>
      <c r="G281" s="74">
        <f t="shared" si="8"/>
        <v>0</v>
      </c>
      <c r="H281" s="68" t="s">
        <v>1009</v>
      </c>
      <c r="I281" s="74">
        <f t="shared" si="9"/>
        <v>0</v>
      </c>
      <c r="J281" s="65"/>
      <c r="K281" s="10"/>
    </row>
    <row r="282" spans="1:11" ht="30">
      <c r="A282" s="65">
        <v>275</v>
      </c>
      <c r="B282" s="126" t="s">
        <v>701</v>
      </c>
      <c r="C282" s="126" t="s">
        <v>296</v>
      </c>
      <c r="D282" s="126" t="s">
        <v>15</v>
      </c>
      <c r="E282" s="127">
        <v>35</v>
      </c>
      <c r="F282" s="67"/>
      <c r="G282" s="74">
        <f t="shared" si="8"/>
        <v>0</v>
      </c>
      <c r="H282" s="68" t="s">
        <v>1009</v>
      </c>
      <c r="I282" s="74">
        <f t="shared" si="9"/>
        <v>0</v>
      </c>
      <c r="J282" s="65"/>
      <c r="K282" s="10"/>
    </row>
    <row r="283" spans="1:11" ht="30">
      <c r="A283" s="65">
        <v>276</v>
      </c>
      <c r="B283" s="126" t="s">
        <v>702</v>
      </c>
      <c r="C283" s="126" t="s">
        <v>296</v>
      </c>
      <c r="D283" s="126" t="s">
        <v>15</v>
      </c>
      <c r="E283" s="127">
        <v>7</v>
      </c>
      <c r="F283" s="67"/>
      <c r="G283" s="74">
        <f t="shared" si="8"/>
        <v>0</v>
      </c>
      <c r="H283" s="68" t="s">
        <v>1009</v>
      </c>
      <c r="I283" s="74">
        <f t="shared" si="9"/>
        <v>0</v>
      </c>
      <c r="J283" s="65"/>
      <c r="K283" s="10"/>
    </row>
    <row r="284" spans="1:11" ht="45">
      <c r="A284" s="65">
        <v>277</v>
      </c>
      <c r="B284" s="126" t="s">
        <v>703</v>
      </c>
      <c r="C284" s="126" t="s">
        <v>551</v>
      </c>
      <c r="D284" s="126" t="s">
        <v>704</v>
      </c>
      <c r="E284" s="127">
        <v>25</v>
      </c>
      <c r="F284" s="67"/>
      <c r="G284" s="74">
        <f t="shared" si="8"/>
        <v>0</v>
      </c>
      <c r="H284" s="68" t="s">
        <v>1009</v>
      </c>
      <c r="I284" s="74">
        <f t="shared" si="9"/>
        <v>0</v>
      </c>
      <c r="J284" s="65"/>
      <c r="K284" s="10"/>
    </row>
    <row r="285" spans="1:11" ht="30">
      <c r="A285" s="65">
        <v>278</v>
      </c>
      <c r="B285" s="126" t="s">
        <v>705</v>
      </c>
      <c r="C285" s="126" t="s">
        <v>344</v>
      </c>
      <c r="D285" s="126" t="s">
        <v>368</v>
      </c>
      <c r="E285" s="127">
        <v>2</v>
      </c>
      <c r="F285" s="67"/>
      <c r="G285" s="74">
        <f t="shared" si="8"/>
        <v>0</v>
      </c>
      <c r="H285" s="68" t="s">
        <v>1009</v>
      </c>
      <c r="I285" s="74">
        <f t="shared" si="9"/>
        <v>0</v>
      </c>
      <c r="J285" s="65"/>
      <c r="K285" s="10"/>
    </row>
    <row r="286" spans="1:11" ht="30">
      <c r="A286" s="65">
        <v>279</v>
      </c>
      <c r="B286" s="126" t="s">
        <v>706</v>
      </c>
      <c r="C286" s="126" t="s">
        <v>384</v>
      </c>
      <c r="D286" s="126" t="s">
        <v>36</v>
      </c>
      <c r="E286" s="127">
        <v>370</v>
      </c>
      <c r="F286" s="67"/>
      <c r="G286" s="74">
        <f t="shared" si="8"/>
        <v>0</v>
      </c>
      <c r="H286" s="68" t="s">
        <v>1009</v>
      </c>
      <c r="I286" s="74">
        <f t="shared" si="9"/>
        <v>0</v>
      </c>
      <c r="J286" s="65"/>
      <c r="K286" s="10"/>
    </row>
    <row r="287" spans="1:11" ht="30">
      <c r="A287" s="65">
        <v>280</v>
      </c>
      <c r="B287" s="126" t="s">
        <v>707</v>
      </c>
      <c r="C287" s="126" t="s">
        <v>708</v>
      </c>
      <c r="D287" s="126" t="s">
        <v>36</v>
      </c>
      <c r="E287" s="127">
        <v>60</v>
      </c>
      <c r="F287" s="67"/>
      <c r="G287" s="74">
        <f t="shared" si="8"/>
        <v>0</v>
      </c>
      <c r="H287" s="68" t="s">
        <v>1009</v>
      </c>
      <c r="I287" s="74">
        <f t="shared" si="9"/>
        <v>0</v>
      </c>
      <c r="J287" s="65"/>
      <c r="K287" s="10"/>
    </row>
    <row r="288" spans="1:11" ht="90">
      <c r="A288" s="65">
        <v>281</v>
      </c>
      <c r="B288" s="126" t="s">
        <v>709</v>
      </c>
      <c r="C288" s="126" t="s">
        <v>710</v>
      </c>
      <c r="D288" s="126" t="s">
        <v>711</v>
      </c>
      <c r="E288" s="127">
        <v>5</v>
      </c>
      <c r="F288" s="67"/>
      <c r="G288" s="74">
        <f t="shared" si="8"/>
        <v>0</v>
      </c>
      <c r="H288" s="68">
        <v>0.08</v>
      </c>
      <c r="I288" s="74">
        <f t="shared" si="9"/>
        <v>0</v>
      </c>
      <c r="J288" s="65"/>
      <c r="K288" s="10"/>
    </row>
    <row r="289" spans="1:11" ht="30">
      <c r="A289" s="65">
        <v>282</v>
      </c>
      <c r="B289" s="126" t="s">
        <v>712</v>
      </c>
      <c r="C289" s="126" t="s">
        <v>713</v>
      </c>
      <c r="D289" s="126" t="s">
        <v>714</v>
      </c>
      <c r="E289" s="127">
        <v>10</v>
      </c>
      <c r="F289" s="67"/>
      <c r="G289" s="74">
        <f t="shared" si="8"/>
        <v>0</v>
      </c>
      <c r="H289" s="68" t="s">
        <v>1009</v>
      </c>
      <c r="I289" s="74">
        <f t="shared" si="9"/>
        <v>0</v>
      </c>
      <c r="J289" s="65"/>
      <c r="K289" s="10"/>
    </row>
    <row r="290" spans="1:11" ht="60">
      <c r="A290" s="65">
        <v>283</v>
      </c>
      <c r="B290" s="126" t="s">
        <v>715</v>
      </c>
      <c r="C290" s="126" t="s">
        <v>324</v>
      </c>
      <c r="D290" s="126" t="s">
        <v>109</v>
      </c>
      <c r="E290" s="127">
        <v>50</v>
      </c>
      <c r="F290" s="67"/>
      <c r="G290" s="74">
        <f t="shared" si="8"/>
        <v>0</v>
      </c>
      <c r="H290" s="68" t="s">
        <v>1009</v>
      </c>
      <c r="I290" s="74">
        <f t="shared" si="9"/>
        <v>0</v>
      </c>
      <c r="J290" s="65"/>
      <c r="K290" s="10"/>
    </row>
    <row r="291" spans="1:11" ht="30">
      <c r="A291" s="65">
        <v>284</v>
      </c>
      <c r="B291" s="126" t="s">
        <v>716</v>
      </c>
      <c r="C291" s="126" t="s">
        <v>296</v>
      </c>
      <c r="D291" s="126" t="s">
        <v>303</v>
      </c>
      <c r="E291" s="127">
        <v>21</v>
      </c>
      <c r="F291" s="67"/>
      <c r="G291" s="74">
        <f t="shared" si="8"/>
        <v>0</v>
      </c>
      <c r="H291" s="68" t="s">
        <v>1009</v>
      </c>
      <c r="I291" s="74">
        <f t="shared" si="9"/>
        <v>0</v>
      </c>
      <c r="J291" s="65"/>
      <c r="K291" s="10"/>
    </row>
    <row r="292" spans="1:11" ht="30">
      <c r="A292" s="65">
        <v>285</v>
      </c>
      <c r="B292" s="127" t="s">
        <v>717</v>
      </c>
      <c r="C292" s="127" t="s">
        <v>296</v>
      </c>
      <c r="D292" s="127" t="s">
        <v>141</v>
      </c>
      <c r="E292" s="127">
        <v>1</v>
      </c>
      <c r="F292" s="69"/>
      <c r="G292" s="74">
        <f t="shared" si="8"/>
        <v>0</v>
      </c>
      <c r="H292" s="70" t="s">
        <v>1009</v>
      </c>
      <c r="I292" s="74">
        <f t="shared" si="9"/>
        <v>0</v>
      </c>
      <c r="J292" s="66"/>
      <c r="K292" s="10"/>
    </row>
    <row r="293" spans="1:11" ht="45">
      <c r="A293" s="65">
        <v>286</v>
      </c>
      <c r="B293" s="126" t="s">
        <v>718</v>
      </c>
      <c r="C293" s="126" t="s">
        <v>311</v>
      </c>
      <c r="D293" s="126" t="s">
        <v>14</v>
      </c>
      <c r="E293" s="127">
        <v>6</v>
      </c>
      <c r="F293" s="67"/>
      <c r="G293" s="74">
        <f t="shared" si="8"/>
        <v>0</v>
      </c>
      <c r="H293" s="68" t="s">
        <v>1009</v>
      </c>
      <c r="I293" s="74">
        <f t="shared" si="9"/>
        <v>0</v>
      </c>
      <c r="J293" s="65"/>
      <c r="K293" s="10"/>
    </row>
    <row r="294" spans="1:11" ht="30">
      <c r="A294" s="65">
        <v>287</v>
      </c>
      <c r="B294" s="126" t="s">
        <v>719</v>
      </c>
      <c r="C294" s="126" t="s">
        <v>311</v>
      </c>
      <c r="D294" s="126" t="s">
        <v>137</v>
      </c>
      <c r="E294" s="127">
        <v>22</v>
      </c>
      <c r="F294" s="67"/>
      <c r="G294" s="74">
        <f t="shared" si="8"/>
        <v>0</v>
      </c>
      <c r="H294" s="68" t="s">
        <v>1009</v>
      </c>
      <c r="I294" s="74">
        <f t="shared" si="9"/>
        <v>0</v>
      </c>
      <c r="J294" s="65"/>
      <c r="K294" s="10"/>
    </row>
    <row r="295" spans="1:11" ht="30">
      <c r="A295" s="65">
        <v>288</v>
      </c>
      <c r="B295" s="126" t="s">
        <v>720</v>
      </c>
      <c r="C295" s="126" t="s">
        <v>296</v>
      </c>
      <c r="D295" s="126" t="s">
        <v>36</v>
      </c>
      <c r="E295" s="127">
        <v>350</v>
      </c>
      <c r="F295" s="67"/>
      <c r="G295" s="74">
        <f t="shared" si="8"/>
        <v>0</v>
      </c>
      <c r="H295" s="68" t="s">
        <v>1009</v>
      </c>
      <c r="I295" s="74">
        <f t="shared" si="9"/>
        <v>0</v>
      </c>
      <c r="J295" s="65"/>
      <c r="K295" s="10"/>
    </row>
    <row r="296" spans="1:11" ht="30">
      <c r="A296" s="65">
        <v>289</v>
      </c>
      <c r="B296" s="126" t="s">
        <v>721</v>
      </c>
      <c r="C296" s="126" t="s">
        <v>296</v>
      </c>
      <c r="D296" s="126" t="s">
        <v>36</v>
      </c>
      <c r="E296" s="127">
        <v>15</v>
      </c>
      <c r="F296" s="67"/>
      <c r="G296" s="74">
        <f t="shared" si="8"/>
        <v>0</v>
      </c>
      <c r="H296" s="68" t="s">
        <v>1009</v>
      </c>
      <c r="I296" s="74">
        <f t="shared" si="9"/>
        <v>0</v>
      </c>
      <c r="J296" s="65"/>
      <c r="K296" s="10"/>
    </row>
    <row r="297" spans="1:11" ht="30">
      <c r="A297" s="65">
        <v>290</v>
      </c>
      <c r="B297" s="126" t="s">
        <v>722</v>
      </c>
      <c r="C297" s="126" t="s">
        <v>339</v>
      </c>
      <c r="D297" s="126" t="s">
        <v>294</v>
      </c>
      <c r="E297" s="127">
        <v>2</v>
      </c>
      <c r="F297" s="67"/>
      <c r="G297" s="74">
        <f t="shared" si="8"/>
        <v>0</v>
      </c>
      <c r="H297" s="68" t="s">
        <v>1009</v>
      </c>
      <c r="I297" s="74">
        <f t="shared" si="9"/>
        <v>0</v>
      </c>
      <c r="J297" s="65"/>
      <c r="K297" s="10"/>
    </row>
    <row r="298" spans="1:11" ht="30">
      <c r="A298" s="65">
        <v>291</v>
      </c>
      <c r="B298" s="126" t="s">
        <v>723</v>
      </c>
      <c r="C298" s="126" t="s">
        <v>296</v>
      </c>
      <c r="D298" s="126" t="s">
        <v>137</v>
      </c>
      <c r="E298" s="127">
        <v>80</v>
      </c>
      <c r="F298" s="67"/>
      <c r="G298" s="74">
        <f t="shared" si="8"/>
        <v>0</v>
      </c>
      <c r="H298" s="68" t="s">
        <v>1009</v>
      </c>
      <c r="I298" s="74">
        <f t="shared" si="9"/>
        <v>0</v>
      </c>
      <c r="J298" s="65"/>
      <c r="K298" s="10"/>
    </row>
    <row r="299" spans="1:11" ht="30">
      <c r="A299" s="65">
        <v>292</v>
      </c>
      <c r="B299" s="126" t="s">
        <v>724</v>
      </c>
      <c r="C299" s="126" t="s">
        <v>725</v>
      </c>
      <c r="D299" s="126" t="s">
        <v>726</v>
      </c>
      <c r="E299" s="127">
        <v>10</v>
      </c>
      <c r="F299" s="67"/>
      <c r="G299" s="74">
        <f t="shared" si="8"/>
        <v>0</v>
      </c>
      <c r="H299" s="68" t="s">
        <v>1009</v>
      </c>
      <c r="I299" s="74">
        <f t="shared" si="9"/>
        <v>0</v>
      </c>
      <c r="J299" s="65"/>
      <c r="K299" s="10"/>
    </row>
    <row r="300" spans="1:11" ht="45">
      <c r="A300" s="65">
        <v>293</v>
      </c>
      <c r="B300" s="126" t="s">
        <v>727</v>
      </c>
      <c r="C300" s="126" t="s">
        <v>344</v>
      </c>
      <c r="D300" s="126" t="s">
        <v>13</v>
      </c>
      <c r="E300" s="127">
        <v>1</v>
      </c>
      <c r="F300" s="67"/>
      <c r="G300" s="74">
        <f t="shared" si="8"/>
        <v>0</v>
      </c>
      <c r="H300" s="68" t="s">
        <v>1009</v>
      </c>
      <c r="I300" s="74">
        <f t="shared" si="9"/>
        <v>0</v>
      </c>
      <c r="J300" s="65"/>
      <c r="K300" s="10"/>
    </row>
    <row r="301" spans="1:11" ht="30">
      <c r="A301" s="65">
        <v>294</v>
      </c>
      <c r="B301" s="126" t="s">
        <v>728</v>
      </c>
      <c r="C301" s="126" t="s">
        <v>296</v>
      </c>
      <c r="D301" s="126" t="s">
        <v>141</v>
      </c>
      <c r="E301" s="127">
        <v>24</v>
      </c>
      <c r="F301" s="67"/>
      <c r="G301" s="74">
        <f t="shared" si="8"/>
        <v>0</v>
      </c>
      <c r="H301" s="68" t="s">
        <v>1009</v>
      </c>
      <c r="I301" s="74">
        <f t="shared" si="9"/>
        <v>0</v>
      </c>
      <c r="J301" s="65"/>
      <c r="K301" s="10"/>
    </row>
    <row r="302" spans="1:11" ht="30">
      <c r="A302" s="65">
        <v>295</v>
      </c>
      <c r="B302" s="126" t="s">
        <v>729</v>
      </c>
      <c r="C302" s="126" t="s">
        <v>296</v>
      </c>
      <c r="D302" s="126" t="s">
        <v>15</v>
      </c>
      <c r="E302" s="127">
        <v>2</v>
      </c>
      <c r="F302" s="67"/>
      <c r="G302" s="74">
        <f t="shared" si="8"/>
        <v>0</v>
      </c>
      <c r="H302" s="68" t="s">
        <v>1009</v>
      </c>
      <c r="I302" s="74">
        <f t="shared" si="9"/>
        <v>0</v>
      </c>
      <c r="J302" s="65"/>
      <c r="K302" s="10"/>
    </row>
    <row r="303" spans="1:11" ht="30">
      <c r="A303" s="65">
        <v>296</v>
      </c>
      <c r="B303" s="126" t="s">
        <v>730</v>
      </c>
      <c r="C303" s="126" t="s">
        <v>417</v>
      </c>
      <c r="D303" s="126" t="s">
        <v>499</v>
      </c>
      <c r="E303" s="127">
        <v>30</v>
      </c>
      <c r="F303" s="67"/>
      <c r="G303" s="74">
        <f t="shared" si="8"/>
        <v>0</v>
      </c>
      <c r="H303" s="68" t="s">
        <v>1009</v>
      </c>
      <c r="I303" s="74">
        <f t="shared" si="9"/>
        <v>0</v>
      </c>
      <c r="J303" s="65"/>
      <c r="K303" s="10"/>
    </row>
    <row r="304" spans="1:11" ht="30">
      <c r="A304" s="65">
        <v>297</v>
      </c>
      <c r="B304" s="126" t="s">
        <v>731</v>
      </c>
      <c r="C304" s="126" t="s">
        <v>732</v>
      </c>
      <c r="D304" s="126" t="s">
        <v>733</v>
      </c>
      <c r="E304" s="127">
        <v>2</v>
      </c>
      <c r="F304" s="67"/>
      <c r="G304" s="74">
        <f t="shared" si="8"/>
        <v>0</v>
      </c>
      <c r="H304" s="68" t="s">
        <v>1009</v>
      </c>
      <c r="I304" s="74">
        <f t="shared" si="9"/>
        <v>0</v>
      </c>
      <c r="J304" s="65"/>
      <c r="K304" s="10"/>
    </row>
    <row r="305" spans="1:11" ht="30">
      <c r="A305" s="65">
        <v>298</v>
      </c>
      <c r="B305" s="126" t="s">
        <v>734</v>
      </c>
      <c r="C305" s="126" t="s">
        <v>367</v>
      </c>
      <c r="D305" s="126" t="s">
        <v>368</v>
      </c>
      <c r="E305" s="127">
        <v>8</v>
      </c>
      <c r="F305" s="67"/>
      <c r="G305" s="74">
        <f t="shared" si="8"/>
        <v>0</v>
      </c>
      <c r="H305" s="68" t="s">
        <v>1009</v>
      </c>
      <c r="I305" s="74">
        <f t="shared" si="9"/>
        <v>0</v>
      </c>
      <c r="J305" s="65"/>
      <c r="K305" s="10"/>
    </row>
    <row r="306" spans="1:11" ht="30">
      <c r="A306" s="65">
        <v>299</v>
      </c>
      <c r="B306" s="126" t="s">
        <v>735</v>
      </c>
      <c r="C306" s="126" t="s">
        <v>344</v>
      </c>
      <c r="D306" s="126" t="s">
        <v>16</v>
      </c>
      <c r="E306" s="127">
        <v>2</v>
      </c>
      <c r="F306" s="67"/>
      <c r="G306" s="74">
        <f t="shared" si="8"/>
        <v>0</v>
      </c>
      <c r="H306" s="68" t="s">
        <v>1009</v>
      </c>
      <c r="I306" s="74">
        <f t="shared" si="9"/>
        <v>0</v>
      </c>
      <c r="J306" s="65"/>
      <c r="K306" s="10"/>
    </row>
    <row r="307" spans="1:11" ht="30">
      <c r="A307" s="65">
        <v>300</v>
      </c>
      <c r="B307" s="126" t="s">
        <v>736</v>
      </c>
      <c r="C307" s="126" t="s">
        <v>384</v>
      </c>
      <c r="D307" s="126" t="s">
        <v>137</v>
      </c>
      <c r="E307" s="127">
        <v>13</v>
      </c>
      <c r="F307" s="67"/>
      <c r="G307" s="74">
        <f t="shared" si="8"/>
        <v>0</v>
      </c>
      <c r="H307" s="68" t="s">
        <v>1009</v>
      </c>
      <c r="I307" s="74">
        <f t="shared" si="9"/>
        <v>0</v>
      </c>
      <c r="J307" s="65"/>
      <c r="K307" s="10"/>
    </row>
    <row r="308" spans="1:11" ht="30">
      <c r="A308" s="65">
        <v>301</v>
      </c>
      <c r="B308" s="126" t="s">
        <v>737</v>
      </c>
      <c r="C308" s="126" t="s">
        <v>296</v>
      </c>
      <c r="D308" s="126" t="s">
        <v>141</v>
      </c>
      <c r="E308" s="127">
        <v>10</v>
      </c>
      <c r="F308" s="67"/>
      <c r="G308" s="74">
        <f t="shared" si="8"/>
        <v>0</v>
      </c>
      <c r="H308" s="68" t="s">
        <v>1009</v>
      </c>
      <c r="I308" s="74">
        <f t="shared" si="9"/>
        <v>0</v>
      </c>
      <c r="J308" s="65"/>
      <c r="K308" s="10"/>
    </row>
    <row r="309" spans="1:11" ht="30">
      <c r="A309" s="65">
        <v>302</v>
      </c>
      <c r="B309" s="126" t="s">
        <v>738</v>
      </c>
      <c r="C309" s="126" t="s">
        <v>296</v>
      </c>
      <c r="D309" s="126" t="s">
        <v>141</v>
      </c>
      <c r="E309" s="127">
        <v>10</v>
      </c>
      <c r="F309" s="67"/>
      <c r="G309" s="74">
        <f t="shared" si="8"/>
        <v>0</v>
      </c>
      <c r="H309" s="68" t="s">
        <v>1009</v>
      </c>
      <c r="I309" s="74">
        <f t="shared" si="9"/>
        <v>0</v>
      </c>
      <c r="J309" s="65"/>
      <c r="K309" s="10"/>
    </row>
    <row r="310" spans="1:11" ht="45">
      <c r="A310" s="65">
        <v>303</v>
      </c>
      <c r="B310" s="126" t="s">
        <v>739</v>
      </c>
      <c r="C310" s="126" t="s">
        <v>339</v>
      </c>
      <c r="D310" s="126" t="s">
        <v>740</v>
      </c>
      <c r="E310" s="127">
        <v>2</v>
      </c>
      <c r="F310" s="67"/>
      <c r="G310" s="74">
        <f t="shared" si="8"/>
        <v>0</v>
      </c>
      <c r="H310" s="68" t="s">
        <v>1009</v>
      </c>
      <c r="I310" s="74">
        <f t="shared" si="9"/>
        <v>0</v>
      </c>
      <c r="J310" s="65"/>
      <c r="K310" s="10"/>
    </row>
    <row r="311" spans="1:11" ht="30">
      <c r="A311" s="65">
        <v>304</v>
      </c>
      <c r="B311" s="126" t="s">
        <v>741</v>
      </c>
      <c r="C311" s="126" t="s">
        <v>360</v>
      </c>
      <c r="D311" s="126" t="s">
        <v>742</v>
      </c>
      <c r="E311" s="127">
        <v>10</v>
      </c>
      <c r="F311" s="67"/>
      <c r="G311" s="74">
        <f t="shared" si="8"/>
        <v>0</v>
      </c>
      <c r="H311" s="68" t="s">
        <v>1009</v>
      </c>
      <c r="I311" s="74">
        <f t="shared" si="9"/>
        <v>0</v>
      </c>
      <c r="J311" s="65"/>
      <c r="K311" s="10"/>
    </row>
    <row r="312" spans="1:11" ht="30">
      <c r="A312" s="65">
        <v>305</v>
      </c>
      <c r="B312" s="126" t="s">
        <v>743</v>
      </c>
      <c r="C312" s="126" t="s">
        <v>296</v>
      </c>
      <c r="D312" s="126" t="s">
        <v>141</v>
      </c>
      <c r="E312" s="127">
        <v>120</v>
      </c>
      <c r="F312" s="67"/>
      <c r="G312" s="74">
        <f t="shared" si="8"/>
        <v>0</v>
      </c>
      <c r="H312" s="68" t="s">
        <v>1009</v>
      </c>
      <c r="I312" s="74">
        <f t="shared" si="9"/>
        <v>0</v>
      </c>
      <c r="J312" s="65"/>
      <c r="K312" s="10"/>
    </row>
    <row r="313" spans="1:11" ht="45">
      <c r="A313" s="65">
        <v>306</v>
      </c>
      <c r="B313" s="126" t="s">
        <v>744</v>
      </c>
      <c r="C313" s="126" t="s">
        <v>339</v>
      </c>
      <c r="D313" s="126" t="s">
        <v>14</v>
      </c>
      <c r="E313" s="127">
        <v>11</v>
      </c>
      <c r="F313" s="67"/>
      <c r="G313" s="74">
        <f t="shared" si="8"/>
        <v>0</v>
      </c>
      <c r="H313" s="68" t="s">
        <v>1009</v>
      </c>
      <c r="I313" s="74">
        <f t="shared" si="9"/>
        <v>0</v>
      </c>
      <c r="J313" s="65"/>
      <c r="K313" s="10"/>
    </row>
    <row r="314" spans="1:11" ht="45">
      <c r="A314" s="65">
        <v>307</v>
      </c>
      <c r="B314" s="126" t="s">
        <v>745</v>
      </c>
      <c r="C314" s="126" t="s">
        <v>286</v>
      </c>
      <c r="D314" s="126" t="s">
        <v>746</v>
      </c>
      <c r="E314" s="127">
        <v>1</v>
      </c>
      <c r="F314" s="67"/>
      <c r="G314" s="74">
        <f t="shared" si="8"/>
        <v>0</v>
      </c>
      <c r="H314" s="68" t="s">
        <v>1009</v>
      </c>
      <c r="I314" s="74">
        <f t="shared" si="9"/>
        <v>0</v>
      </c>
      <c r="J314" s="65"/>
      <c r="K314" s="10"/>
    </row>
    <row r="315" spans="1:11" ht="30">
      <c r="A315" s="65">
        <v>308</v>
      </c>
      <c r="B315" s="126" t="s">
        <v>747</v>
      </c>
      <c r="C315" s="126" t="s">
        <v>296</v>
      </c>
      <c r="D315" s="126" t="s">
        <v>15</v>
      </c>
      <c r="E315" s="127">
        <v>36</v>
      </c>
      <c r="F315" s="67"/>
      <c r="G315" s="74">
        <f t="shared" si="8"/>
        <v>0</v>
      </c>
      <c r="H315" s="68" t="s">
        <v>1009</v>
      </c>
      <c r="I315" s="74">
        <f t="shared" si="9"/>
        <v>0</v>
      </c>
      <c r="J315" s="65"/>
      <c r="K315" s="10"/>
    </row>
    <row r="316" spans="1:11" ht="30">
      <c r="A316" s="65">
        <v>309</v>
      </c>
      <c r="B316" s="126" t="s">
        <v>748</v>
      </c>
      <c r="C316" s="126" t="s">
        <v>296</v>
      </c>
      <c r="D316" s="126" t="s">
        <v>15</v>
      </c>
      <c r="E316" s="127">
        <v>4</v>
      </c>
      <c r="F316" s="67"/>
      <c r="G316" s="74">
        <f t="shared" si="8"/>
        <v>0</v>
      </c>
      <c r="H316" s="68" t="s">
        <v>1009</v>
      </c>
      <c r="I316" s="74">
        <f t="shared" si="9"/>
        <v>0</v>
      </c>
      <c r="J316" s="65"/>
      <c r="K316" s="10"/>
    </row>
    <row r="317" spans="1:11" ht="30">
      <c r="A317" s="65">
        <v>310</v>
      </c>
      <c r="B317" s="126" t="s">
        <v>749</v>
      </c>
      <c r="C317" s="126" t="s">
        <v>296</v>
      </c>
      <c r="D317" s="126" t="s">
        <v>202</v>
      </c>
      <c r="E317" s="127">
        <v>140</v>
      </c>
      <c r="F317" s="67"/>
      <c r="G317" s="74">
        <f t="shared" si="8"/>
        <v>0</v>
      </c>
      <c r="H317" s="68" t="s">
        <v>1009</v>
      </c>
      <c r="I317" s="74">
        <f t="shared" si="9"/>
        <v>0</v>
      </c>
      <c r="J317" s="65"/>
      <c r="K317" s="10"/>
    </row>
    <row r="318" spans="1:11" ht="30">
      <c r="A318" s="65">
        <v>311</v>
      </c>
      <c r="B318" s="126" t="s">
        <v>750</v>
      </c>
      <c r="C318" s="126" t="s">
        <v>311</v>
      </c>
      <c r="D318" s="126" t="s">
        <v>202</v>
      </c>
      <c r="E318" s="127">
        <v>75</v>
      </c>
      <c r="F318" s="67"/>
      <c r="G318" s="74">
        <f t="shared" si="8"/>
        <v>0</v>
      </c>
      <c r="H318" s="68" t="s">
        <v>1009</v>
      </c>
      <c r="I318" s="74">
        <f t="shared" si="9"/>
        <v>0</v>
      </c>
      <c r="J318" s="65"/>
      <c r="K318" s="10"/>
    </row>
    <row r="319" spans="1:11" ht="45">
      <c r="A319" s="65">
        <v>312</v>
      </c>
      <c r="B319" s="126" t="s">
        <v>751</v>
      </c>
      <c r="C319" s="126" t="s">
        <v>752</v>
      </c>
      <c r="D319" s="126" t="s">
        <v>115</v>
      </c>
      <c r="E319" s="127">
        <v>4</v>
      </c>
      <c r="F319" s="67"/>
      <c r="G319" s="74">
        <f t="shared" si="8"/>
        <v>0</v>
      </c>
      <c r="H319" s="68" t="s">
        <v>1009</v>
      </c>
      <c r="I319" s="74">
        <f t="shared" si="9"/>
        <v>0</v>
      </c>
      <c r="J319" s="65"/>
      <c r="K319" s="10"/>
    </row>
    <row r="320" spans="1:11" ht="30">
      <c r="A320" s="65">
        <v>313</v>
      </c>
      <c r="B320" s="126" t="s">
        <v>753</v>
      </c>
      <c r="C320" s="126" t="s">
        <v>296</v>
      </c>
      <c r="D320" s="126" t="s">
        <v>15</v>
      </c>
      <c r="E320" s="127">
        <v>900</v>
      </c>
      <c r="F320" s="67"/>
      <c r="G320" s="74">
        <f t="shared" si="8"/>
        <v>0</v>
      </c>
      <c r="H320" s="68" t="s">
        <v>1009</v>
      </c>
      <c r="I320" s="74">
        <f t="shared" si="9"/>
        <v>0</v>
      </c>
      <c r="J320" s="65"/>
      <c r="K320" s="10"/>
    </row>
    <row r="321" spans="1:11" ht="30">
      <c r="A321" s="65">
        <v>314</v>
      </c>
      <c r="B321" s="126" t="s">
        <v>754</v>
      </c>
      <c r="C321" s="126" t="s">
        <v>296</v>
      </c>
      <c r="D321" s="126" t="s">
        <v>137</v>
      </c>
      <c r="E321" s="127">
        <v>89</v>
      </c>
      <c r="F321" s="67"/>
      <c r="G321" s="74">
        <f t="shared" si="8"/>
        <v>0</v>
      </c>
      <c r="H321" s="68" t="s">
        <v>1009</v>
      </c>
      <c r="I321" s="74">
        <f t="shared" si="9"/>
        <v>0</v>
      </c>
      <c r="J321" s="65"/>
      <c r="K321" s="10"/>
    </row>
    <row r="322" spans="1:11" ht="30">
      <c r="A322" s="65">
        <v>315</v>
      </c>
      <c r="B322" s="126" t="s">
        <v>755</v>
      </c>
      <c r="C322" s="126" t="s">
        <v>296</v>
      </c>
      <c r="D322" s="126" t="s">
        <v>137</v>
      </c>
      <c r="E322" s="127">
        <v>5</v>
      </c>
      <c r="F322" s="67"/>
      <c r="G322" s="74">
        <f t="shared" si="8"/>
        <v>0</v>
      </c>
      <c r="H322" s="68" t="s">
        <v>1009</v>
      </c>
      <c r="I322" s="74">
        <f t="shared" si="9"/>
        <v>0</v>
      </c>
      <c r="J322" s="65"/>
      <c r="K322" s="10"/>
    </row>
    <row r="323" spans="1:11" ht="30">
      <c r="A323" s="65">
        <v>316</v>
      </c>
      <c r="B323" s="126" t="s">
        <v>756</v>
      </c>
      <c r="C323" s="126" t="s">
        <v>296</v>
      </c>
      <c r="D323" s="126" t="s">
        <v>141</v>
      </c>
      <c r="E323" s="127">
        <v>10</v>
      </c>
      <c r="F323" s="67"/>
      <c r="G323" s="74">
        <f t="shared" si="8"/>
        <v>0</v>
      </c>
      <c r="H323" s="68" t="s">
        <v>1009</v>
      </c>
      <c r="I323" s="74">
        <f t="shared" si="9"/>
        <v>0</v>
      </c>
      <c r="J323" s="65"/>
      <c r="K323" s="10"/>
    </row>
    <row r="324" spans="1:11" ht="30">
      <c r="A324" s="65">
        <v>317</v>
      </c>
      <c r="B324" s="126" t="s">
        <v>757</v>
      </c>
      <c r="C324" s="126" t="s">
        <v>296</v>
      </c>
      <c r="D324" s="126" t="s">
        <v>141</v>
      </c>
      <c r="E324" s="127">
        <v>10</v>
      </c>
      <c r="F324" s="67"/>
      <c r="G324" s="74">
        <f t="shared" si="8"/>
        <v>0</v>
      </c>
      <c r="H324" s="68" t="s">
        <v>1009</v>
      </c>
      <c r="I324" s="74">
        <f t="shared" si="9"/>
        <v>0</v>
      </c>
      <c r="J324" s="65"/>
      <c r="K324" s="10"/>
    </row>
    <row r="325" spans="1:11" ht="30">
      <c r="A325" s="65">
        <v>318</v>
      </c>
      <c r="B325" s="126" t="s">
        <v>758</v>
      </c>
      <c r="C325" s="126" t="s">
        <v>296</v>
      </c>
      <c r="D325" s="126" t="s">
        <v>12</v>
      </c>
      <c r="E325" s="127">
        <v>200</v>
      </c>
      <c r="F325" s="67"/>
      <c r="G325" s="74">
        <f t="shared" si="8"/>
        <v>0</v>
      </c>
      <c r="H325" s="68" t="s">
        <v>1009</v>
      </c>
      <c r="I325" s="74">
        <f t="shared" si="9"/>
        <v>0</v>
      </c>
      <c r="J325" s="65"/>
      <c r="K325" s="10"/>
    </row>
    <row r="326" spans="1:11" ht="30">
      <c r="A326" s="65">
        <v>319</v>
      </c>
      <c r="B326" s="126" t="s">
        <v>759</v>
      </c>
      <c r="C326" s="126" t="s">
        <v>296</v>
      </c>
      <c r="D326" s="126" t="s">
        <v>12</v>
      </c>
      <c r="E326" s="127">
        <v>200</v>
      </c>
      <c r="F326" s="67"/>
      <c r="G326" s="74">
        <f t="shared" si="8"/>
        <v>0</v>
      </c>
      <c r="H326" s="68" t="s">
        <v>1009</v>
      </c>
      <c r="I326" s="74">
        <f t="shared" si="9"/>
        <v>0</v>
      </c>
      <c r="J326" s="65"/>
      <c r="K326" s="10"/>
    </row>
    <row r="327" spans="1:11" ht="30">
      <c r="A327" s="65">
        <v>320</v>
      </c>
      <c r="B327" s="126" t="s">
        <v>760</v>
      </c>
      <c r="C327" s="126" t="s">
        <v>296</v>
      </c>
      <c r="D327" s="126" t="s">
        <v>141</v>
      </c>
      <c r="E327" s="127">
        <v>40</v>
      </c>
      <c r="F327" s="67"/>
      <c r="G327" s="74">
        <f t="shared" si="8"/>
        <v>0</v>
      </c>
      <c r="H327" s="68" t="s">
        <v>1009</v>
      </c>
      <c r="I327" s="74">
        <f t="shared" si="9"/>
        <v>0</v>
      </c>
      <c r="J327" s="65"/>
      <c r="K327" s="10"/>
    </row>
    <row r="328" spans="1:11" ht="30">
      <c r="A328" s="65">
        <v>321</v>
      </c>
      <c r="B328" s="126" t="s">
        <v>761</v>
      </c>
      <c r="C328" s="126" t="s">
        <v>296</v>
      </c>
      <c r="D328" s="126" t="s">
        <v>141</v>
      </c>
      <c r="E328" s="127">
        <v>30</v>
      </c>
      <c r="F328" s="67"/>
      <c r="G328" s="74">
        <f t="shared" si="8"/>
        <v>0</v>
      </c>
      <c r="H328" s="68" t="s">
        <v>1009</v>
      </c>
      <c r="I328" s="74">
        <f t="shared" si="9"/>
        <v>0</v>
      </c>
      <c r="J328" s="65"/>
      <c r="K328" s="10"/>
    </row>
    <row r="329" spans="1:11" ht="30">
      <c r="A329" s="65">
        <v>322</v>
      </c>
      <c r="B329" s="126" t="s">
        <v>762</v>
      </c>
      <c r="C329" s="126" t="s">
        <v>296</v>
      </c>
      <c r="D329" s="126" t="s">
        <v>141</v>
      </c>
      <c r="E329" s="127">
        <v>10</v>
      </c>
      <c r="F329" s="67"/>
      <c r="G329" s="74">
        <f t="shared" ref="G329:G392" si="10">ROUND(F329*E329,2)</f>
        <v>0</v>
      </c>
      <c r="H329" s="68" t="s">
        <v>1009</v>
      </c>
      <c r="I329" s="74">
        <f t="shared" ref="I329:I392" si="11">ROUND(G329*(1+H329),2)</f>
        <v>0</v>
      </c>
      <c r="J329" s="65"/>
      <c r="K329" s="10"/>
    </row>
    <row r="330" spans="1:11" ht="30">
      <c r="A330" s="65">
        <v>323</v>
      </c>
      <c r="B330" s="127" t="s">
        <v>763</v>
      </c>
      <c r="C330" s="127" t="s">
        <v>384</v>
      </c>
      <c r="D330" s="127" t="s">
        <v>303</v>
      </c>
      <c r="E330" s="127">
        <v>4</v>
      </c>
      <c r="F330" s="69"/>
      <c r="G330" s="74">
        <f t="shared" si="10"/>
        <v>0</v>
      </c>
      <c r="H330" s="70" t="s">
        <v>1009</v>
      </c>
      <c r="I330" s="74">
        <f t="shared" si="11"/>
        <v>0</v>
      </c>
      <c r="J330" s="66"/>
      <c r="K330" s="10"/>
    </row>
    <row r="331" spans="1:11" ht="30">
      <c r="A331" s="65">
        <v>324</v>
      </c>
      <c r="B331" s="126" t="s">
        <v>764</v>
      </c>
      <c r="C331" s="126" t="s">
        <v>296</v>
      </c>
      <c r="D331" s="126" t="s">
        <v>137</v>
      </c>
      <c r="E331" s="127">
        <v>3</v>
      </c>
      <c r="F331" s="67"/>
      <c r="G331" s="74">
        <f t="shared" si="10"/>
        <v>0</v>
      </c>
      <c r="H331" s="68" t="s">
        <v>1009</v>
      </c>
      <c r="I331" s="74">
        <f t="shared" si="11"/>
        <v>0</v>
      </c>
      <c r="J331" s="65"/>
      <c r="K331" s="10"/>
    </row>
    <row r="332" spans="1:11" ht="30">
      <c r="A332" s="65">
        <v>325</v>
      </c>
      <c r="B332" s="126" t="s">
        <v>765</v>
      </c>
      <c r="C332" s="126" t="s">
        <v>296</v>
      </c>
      <c r="D332" s="126" t="s">
        <v>12</v>
      </c>
      <c r="E332" s="127">
        <v>18</v>
      </c>
      <c r="F332" s="67"/>
      <c r="G332" s="74">
        <f t="shared" si="10"/>
        <v>0</v>
      </c>
      <c r="H332" s="68" t="s">
        <v>1009</v>
      </c>
      <c r="I332" s="74">
        <f t="shared" si="11"/>
        <v>0</v>
      </c>
      <c r="J332" s="65"/>
      <c r="K332" s="10"/>
    </row>
    <row r="333" spans="1:11" ht="30">
      <c r="A333" s="65">
        <v>326</v>
      </c>
      <c r="B333" s="126" t="s">
        <v>766</v>
      </c>
      <c r="C333" s="126" t="s">
        <v>296</v>
      </c>
      <c r="D333" s="126" t="s">
        <v>12</v>
      </c>
      <c r="E333" s="127">
        <v>21</v>
      </c>
      <c r="F333" s="67"/>
      <c r="G333" s="74">
        <f t="shared" si="10"/>
        <v>0</v>
      </c>
      <c r="H333" s="68" t="s">
        <v>1009</v>
      </c>
      <c r="I333" s="74">
        <f t="shared" si="11"/>
        <v>0</v>
      </c>
      <c r="J333" s="65"/>
      <c r="K333" s="10"/>
    </row>
    <row r="334" spans="1:11" ht="30">
      <c r="A334" s="65">
        <v>327</v>
      </c>
      <c r="B334" s="127" t="s">
        <v>767</v>
      </c>
      <c r="C334" s="127" t="s">
        <v>296</v>
      </c>
      <c r="D334" s="127" t="s">
        <v>36</v>
      </c>
      <c r="E334" s="127">
        <v>2</v>
      </c>
      <c r="F334" s="69"/>
      <c r="G334" s="74">
        <f t="shared" si="10"/>
        <v>0</v>
      </c>
      <c r="H334" s="70" t="s">
        <v>1009</v>
      </c>
      <c r="I334" s="74">
        <f t="shared" si="11"/>
        <v>0</v>
      </c>
      <c r="J334" s="66"/>
      <c r="K334" s="10"/>
    </row>
    <row r="335" spans="1:11" ht="30">
      <c r="A335" s="65">
        <v>328</v>
      </c>
      <c r="B335" s="126" t="s">
        <v>768</v>
      </c>
      <c r="C335" s="126" t="s">
        <v>296</v>
      </c>
      <c r="D335" s="126" t="s">
        <v>12</v>
      </c>
      <c r="E335" s="127">
        <v>1</v>
      </c>
      <c r="F335" s="67"/>
      <c r="G335" s="74">
        <f t="shared" si="10"/>
        <v>0</v>
      </c>
      <c r="H335" s="68" t="s">
        <v>1009</v>
      </c>
      <c r="I335" s="74">
        <f t="shared" si="11"/>
        <v>0</v>
      </c>
      <c r="J335" s="65"/>
      <c r="K335" s="10"/>
    </row>
    <row r="336" spans="1:11" ht="60">
      <c r="A336" s="65">
        <v>329</v>
      </c>
      <c r="B336" s="126" t="s">
        <v>769</v>
      </c>
      <c r="C336" s="126" t="s">
        <v>384</v>
      </c>
      <c r="D336" s="126" t="s">
        <v>12</v>
      </c>
      <c r="E336" s="127">
        <v>5</v>
      </c>
      <c r="F336" s="67"/>
      <c r="G336" s="74">
        <f t="shared" si="10"/>
        <v>0</v>
      </c>
      <c r="H336" s="68" t="s">
        <v>1009</v>
      </c>
      <c r="I336" s="74">
        <f t="shared" si="11"/>
        <v>0</v>
      </c>
      <c r="J336" s="65"/>
      <c r="K336" s="10"/>
    </row>
    <row r="337" spans="1:11" ht="45">
      <c r="A337" s="65">
        <v>330</v>
      </c>
      <c r="B337" s="126" t="s">
        <v>770</v>
      </c>
      <c r="C337" s="126" t="s">
        <v>386</v>
      </c>
      <c r="D337" s="126" t="s">
        <v>509</v>
      </c>
      <c r="E337" s="127">
        <v>3</v>
      </c>
      <c r="F337" s="67"/>
      <c r="G337" s="74">
        <f t="shared" si="10"/>
        <v>0</v>
      </c>
      <c r="H337" s="68" t="s">
        <v>1009</v>
      </c>
      <c r="I337" s="74">
        <f t="shared" si="11"/>
        <v>0</v>
      </c>
      <c r="J337" s="65"/>
      <c r="K337" s="10"/>
    </row>
    <row r="338" spans="1:11" ht="45">
      <c r="A338" s="65">
        <v>331</v>
      </c>
      <c r="B338" s="126" t="s">
        <v>771</v>
      </c>
      <c r="C338" s="126" t="s">
        <v>339</v>
      </c>
      <c r="D338" s="126" t="s">
        <v>13</v>
      </c>
      <c r="E338" s="127">
        <v>4</v>
      </c>
      <c r="F338" s="67"/>
      <c r="G338" s="74">
        <f t="shared" si="10"/>
        <v>0</v>
      </c>
      <c r="H338" s="68" t="s">
        <v>1009</v>
      </c>
      <c r="I338" s="74">
        <f t="shared" si="11"/>
        <v>0</v>
      </c>
      <c r="J338" s="65"/>
      <c r="K338" s="10"/>
    </row>
    <row r="339" spans="1:11" ht="30">
      <c r="A339" s="65">
        <v>332</v>
      </c>
      <c r="B339" s="126" t="s">
        <v>772</v>
      </c>
      <c r="C339" s="126" t="s">
        <v>296</v>
      </c>
      <c r="D339" s="126" t="s">
        <v>773</v>
      </c>
      <c r="E339" s="127">
        <v>100</v>
      </c>
      <c r="F339" s="67"/>
      <c r="G339" s="74">
        <f t="shared" si="10"/>
        <v>0</v>
      </c>
      <c r="H339" s="68" t="s">
        <v>1009</v>
      </c>
      <c r="I339" s="74">
        <f t="shared" si="11"/>
        <v>0</v>
      </c>
      <c r="J339" s="65"/>
      <c r="K339" s="10"/>
    </row>
    <row r="340" spans="1:11" ht="30">
      <c r="A340" s="65">
        <v>333</v>
      </c>
      <c r="B340" s="126" t="s">
        <v>774</v>
      </c>
      <c r="C340" s="126" t="s">
        <v>536</v>
      </c>
      <c r="D340" s="126" t="s">
        <v>141</v>
      </c>
      <c r="E340" s="127">
        <v>1</v>
      </c>
      <c r="F340" s="67"/>
      <c r="G340" s="74">
        <f t="shared" si="10"/>
        <v>0</v>
      </c>
      <c r="H340" s="68" t="s">
        <v>1009</v>
      </c>
      <c r="I340" s="74">
        <f t="shared" si="11"/>
        <v>0</v>
      </c>
      <c r="J340" s="65"/>
      <c r="K340" s="10"/>
    </row>
    <row r="341" spans="1:11" ht="60">
      <c r="A341" s="65">
        <v>334</v>
      </c>
      <c r="B341" s="126" t="s">
        <v>775</v>
      </c>
      <c r="C341" s="126" t="s">
        <v>525</v>
      </c>
      <c r="D341" s="126" t="s">
        <v>776</v>
      </c>
      <c r="E341" s="127">
        <v>1</v>
      </c>
      <c r="F341" s="67"/>
      <c r="G341" s="74">
        <f t="shared" si="10"/>
        <v>0</v>
      </c>
      <c r="H341" s="68" t="s">
        <v>1009</v>
      </c>
      <c r="I341" s="74">
        <f t="shared" si="11"/>
        <v>0</v>
      </c>
      <c r="J341" s="65"/>
      <c r="K341" s="10"/>
    </row>
    <row r="342" spans="1:11" ht="45">
      <c r="A342" s="65">
        <v>335</v>
      </c>
      <c r="B342" s="126" t="s">
        <v>777</v>
      </c>
      <c r="C342" s="126" t="s">
        <v>778</v>
      </c>
      <c r="D342" s="126" t="s">
        <v>526</v>
      </c>
      <c r="E342" s="127">
        <v>1</v>
      </c>
      <c r="F342" s="67"/>
      <c r="G342" s="74">
        <f t="shared" si="10"/>
        <v>0</v>
      </c>
      <c r="H342" s="68" t="s">
        <v>1009</v>
      </c>
      <c r="I342" s="74">
        <f t="shared" si="11"/>
        <v>0</v>
      </c>
      <c r="J342" s="65"/>
      <c r="K342" s="10"/>
    </row>
    <row r="343" spans="1:11" ht="30">
      <c r="A343" s="65">
        <v>336</v>
      </c>
      <c r="B343" s="126" t="s">
        <v>779</v>
      </c>
      <c r="C343" s="126" t="s">
        <v>296</v>
      </c>
      <c r="D343" s="126" t="s">
        <v>12</v>
      </c>
      <c r="E343" s="127">
        <v>2</v>
      </c>
      <c r="F343" s="67"/>
      <c r="G343" s="74">
        <f t="shared" si="10"/>
        <v>0</v>
      </c>
      <c r="H343" s="68" t="s">
        <v>1009</v>
      </c>
      <c r="I343" s="74">
        <f t="shared" si="11"/>
        <v>0</v>
      </c>
      <c r="J343" s="65"/>
      <c r="K343" s="10"/>
    </row>
    <row r="344" spans="1:11" ht="30">
      <c r="A344" s="65">
        <v>337</v>
      </c>
      <c r="B344" s="126" t="s">
        <v>780</v>
      </c>
      <c r="C344" s="126" t="s">
        <v>296</v>
      </c>
      <c r="D344" s="126" t="s">
        <v>141</v>
      </c>
      <c r="E344" s="127">
        <v>2</v>
      </c>
      <c r="F344" s="67"/>
      <c r="G344" s="74">
        <f t="shared" si="10"/>
        <v>0</v>
      </c>
      <c r="H344" s="68" t="s">
        <v>1009</v>
      </c>
      <c r="I344" s="74">
        <f t="shared" si="11"/>
        <v>0</v>
      </c>
      <c r="J344" s="65"/>
      <c r="K344" s="10"/>
    </row>
    <row r="345" spans="1:11" ht="30">
      <c r="A345" s="65">
        <v>338</v>
      </c>
      <c r="B345" s="126" t="s">
        <v>781</v>
      </c>
      <c r="C345" s="126" t="s">
        <v>417</v>
      </c>
      <c r="D345" s="126" t="s">
        <v>782</v>
      </c>
      <c r="E345" s="127">
        <v>13</v>
      </c>
      <c r="F345" s="67"/>
      <c r="G345" s="74">
        <f t="shared" si="10"/>
        <v>0</v>
      </c>
      <c r="H345" s="68" t="s">
        <v>1009</v>
      </c>
      <c r="I345" s="74">
        <f t="shared" si="11"/>
        <v>0</v>
      </c>
      <c r="J345" s="65"/>
      <c r="K345" s="10"/>
    </row>
    <row r="346" spans="1:11" ht="30">
      <c r="A346" s="65">
        <v>339</v>
      </c>
      <c r="B346" s="126" t="s">
        <v>783</v>
      </c>
      <c r="C346" s="126" t="s">
        <v>296</v>
      </c>
      <c r="D346" s="126" t="s">
        <v>36</v>
      </c>
      <c r="E346" s="127">
        <v>6</v>
      </c>
      <c r="F346" s="67"/>
      <c r="G346" s="74">
        <f t="shared" si="10"/>
        <v>0</v>
      </c>
      <c r="H346" s="68" t="s">
        <v>1009</v>
      </c>
      <c r="I346" s="74">
        <f t="shared" si="11"/>
        <v>0</v>
      </c>
      <c r="J346" s="65"/>
      <c r="K346" s="10"/>
    </row>
    <row r="347" spans="1:11" ht="30">
      <c r="A347" s="65">
        <v>340</v>
      </c>
      <c r="B347" s="126" t="s">
        <v>784</v>
      </c>
      <c r="C347" s="126" t="s">
        <v>296</v>
      </c>
      <c r="D347" s="126" t="s">
        <v>36</v>
      </c>
      <c r="E347" s="127">
        <v>15</v>
      </c>
      <c r="F347" s="67"/>
      <c r="G347" s="74">
        <f t="shared" si="10"/>
        <v>0</v>
      </c>
      <c r="H347" s="68" t="s">
        <v>1009</v>
      </c>
      <c r="I347" s="74">
        <f t="shared" si="11"/>
        <v>0</v>
      </c>
      <c r="J347" s="65"/>
      <c r="K347" s="10"/>
    </row>
    <row r="348" spans="1:11" ht="30">
      <c r="A348" s="65">
        <v>341</v>
      </c>
      <c r="B348" s="126" t="s">
        <v>785</v>
      </c>
      <c r="C348" s="126" t="s">
        <v>296</v>
      </c>
      <c r="D348" s="126" t="s">
        <v>36</v>
      </c>
      <c r="E348" s="127">
        <v>1</v>
      </c>
      <c r="F348" s="67"/>
      <c r="G348" s="74">
        <f t="shared" si="10"/>
        <v>0</v>
      </c>
      <c r="H348" s="68" t="s">
        <v>1009</v>
      </c>
      <c r="I348" s="74">
        <f t="shared" si="11"/>
        <v>0</v>
      </c>
      <c r="J348" s="65"/>
      <c r="K348" s="10"/>
    </row>
    <row r="349" spans="1:11" ht="60">
      <c r="A349" s="65">
        <v>342</v>
      </c>
      <c r="B349" s="126" t="s">
        <v>786</v>
      </c>
      <c r="C349" s="126" t="s">
        <v>339</v>
      </c>
      <c r="D349" s="126" t="s">
        <v>787</v>
      </c>
      <c r="E349" s="127">
        <v>3</v>
      </c>
      <c r="F349" s="67"/>
      <c r="G349" s="74">
        <f t="shared" si="10"/>
        <v>0</v>
      </c>
      <c r="H349" s="68" t="s">
        <v>1009</v>
      </c>
      <c r="I349" s="74">
        <f t="shared" si="11"/>
        <v>0</v>
      </c>
      <c r="J349" s="65"/>
      <c r="K349" s="10"/>
    </row>
    <row r="350" spans="1:11" ht="30">
      <c r="A350" s="65">
        <v>343</v>
      </c>
      <c r="B350" s="126" t="s">
        <v>788</v>
      </c>
      <c r="C350" s="126" t="s">
        <v>360</v>
      </c>
      <c r="D350" s="126" t="s">
        <v>789</v>
      </c>
      <c r="E350" s="127">
        <v>5</v>
      </c>
      <c r="F350" s="67"/>
      <c r="G350" s="74">
        <f t="shared" si="10"/>
        <v>0</v>
      </c>
      <c r="H350" s="68" t="s">
        <v>1009</v>
      </c>
      <c r="I350" s="74">
        <f t="shared" si="11"/>
        <v>0</v>
      </c>
      <c r="J350" s="65"/>
      <c r="K350" s="10"/>
    </row>
    <row r="351" spans="1:11" ht="30">
      <c r="A351" s="65">
        <v>344</v>
      </c>
      <c r="B351" s="126" t="s">
        <v>790</v>
      </c>
      <c r="C351" s="126" t="s">
        <v>296</v>
      </c>
      <c r="D351" s="126" t="s">
        <v>12</v>
      </c>
      <c r="E351" s="127">
        <v>2</v>
      </c>
      <c r="F351" s="67"/>
      <c r="G351" s="74">
        <f t="shared" si="10"/>
        <v>0</v>
      </c>
      <c r="H351" s="68" t="s">
        <v>1009</v>
      </c>
      <c r="I351" s="74">
        <f t="shared" si="11"/>
        <v>0</v>
      </c>
      <c r="J351" s="65"/>
      <c r="K351" s="10"/>
    </row>
    <row r="352" spans="1:11" ht="30">
      <c r="A352" s="65">
        <v>345</v>
      </c>
      <c r="B352" s="126" t="s">
        <v>791</v>
      </c>
      <c r="C352" s="126" t="s">
        <v>296</v>
      </c>
      <c r="D352" s="126" t="s">
        <v>12</v>
      </c>
      <c r="E352" s="127">
        <v>1</v>
      </c>
      <c r="F352" s="67"/>
      <c r="G352" s="74">
        <f t="shared" si="10"/>
        <v>0</v>
      </c>
      <c r="H352" s="68" t="s">
        <v>1009</v>
      </c>
      <c r="I352" s="74">
        <f t="shared" si="11"/>
        <v>0</v>
      </c>
      <c r="J352" s="65"/>
      <c r="K352" s="10"/>
    </row>
    <row r="353" spans="1:11" ht="30">
      <c r="A353" s="65">
        <v>346</v>
      </c>
      <c r="B353" s="126" t="s">
        <v>792</v>
      </c>
      <c r="C353" s="126" t="s">
        <v>311</v>
      </c>
      <c r="D353" s="126" t="s">
        <v>137</v>
      </c>
      <c r="E353" s="127">
        <v>2</v>
      </c>
      <c r="F353" s="67"/>
      <c r="G353" s="74">
        <f t="shared" si="10"/>
        <v>0</v>
      </c>
      <c r="H353" s="68" t="s">
        <v>1009</v>
      </c>
      <c r="I353" s="74">
        <f t="shared" si="11"/>
        <v>0</v>
      </c>
      <c r="J353" s="65"/>
      <c r="K353" s="10"/>
    </row>
    <row r="354" spans="1:11" ht="30">
      <c r="A354" s="65">
        <v>347</v>
      </c>
      <c r="B354" s="126" t="s">
        <v>793</v>
      </c>
      <c r="C354" s="126" t="s">
        <v>296</v>
      </c>
      <c r="D354" s="126" t="s">
        <v>167</v>
      </c>
      <c r="E354" s="127">
        <v>74</v>
      </c>
      <c r="F354" s="67"/>
      <c r="G354" s="74">
        <f t="shared" si="10"/>
        <v>0</v>
      </c>
      <c r="H354" s="68" t="s">
        <v>1009</v>
      </c>
      <c r="I354" s="74">
        <f t="shared" si="11"/>
        <v>0</v>
      </c>
      <c r="J354" s="65"/>
      <c r="K354" s="10"/>
    </row>
    <row r="355" spans="1:11" ht="30">
      <c r="A355" s="65">
        <v>348</v>
      </c>
      <c r="B355" s="126" t="s">
        <v>794</v>
      </c>
      <c r="C355" s="126" t="s">
        <v>296</v>
      </c>
      <c r="D355" s="126" t="s">
        <v>15</v>
      </c>
      <c r="E355" s="127">
        <v>29</v>
      </c>
      <c r="F355" s="67"/>
      <c r="G355" s="74">
        <f t="shared" si="10"/>
        <v>0</v>
      </c>
      <c r="H355" s="68" t="s">
        <v>1009</v>
      </c>
      <c r="I355" s="74">
        <f t="shared" si="11"/>
        <v>0</v>
      </c>
      <c r="J355" s="65"/>
      <c r="K355" s="10"/>
    </row>
    <row r="356" spans="1:11" ht="30">
      <c r="A356" s="65">
        <v>349</v>
      </c>
      <c r="B356" s="126" t="s">
        <v>795</v>
      </c>
      <c r="C356" s="126" t="s">
        <v>360</v>
      </c>
      <c r="D356" s="126" t="s">
        <v>230</v>
      </c>
      <c r="E356" s="127">
        <v>5</v>
      </c>
      <c r="F356" s="67"/>
      <c r="G356" s="74">
        <f t="shared" si="10"/>
        <v>0</v>
      </c>
      <c r="H356" s="68" t="s">
        <v>1009</v>
      </c>
      <c r="I356" s="74">
        <f t="shared" si="11"/>
        <v>0</v>
      </c>
      <c r="J356" s="65"/>
      <c r="K356" s="10"/>
    </row>
    <row r="357" spans="1:11" ht="30">
      <c r="A357" s="65">
        <v>350</v>
      </c>
      <c r="B357" s="126" t="s">
        <v>796</v>
      </c>
      <c r="C357" s="126" t="s">
        <v>797</v>
      </c>
      <c r="D357" s="126" t="s">
        <v>798</v>
      </c>
      <c r="E357" s="127">
        <v>26</v>
      </c>
      <c r="F357" s="67"/>
      <c r="G357" s="74">
        <f t="shared" si="10"/>
        <v>0</v>
      </c>
      <c r="H357" s="68" t="s">
        <v>1009</v>
      </c>
      <c r="I357" s="74">
        <f t="shared" si="11"/>
        <v>0</v>
      </c>
      <c r="J357" s="65"/>
      <c r="K357" s="10"/>
    </row>
    <row r="358" spans="1:11" ht="30">
      <c r="A358" s="65">
        <v>351</v>
      </c>
      <c r="B358" s="126" t="s">
        <v>799</v>
      </c>
      <c r="C358" s="126" t="s">
        <v>296</v>
      </c>
      <c r="D358" s="126" t="s">
        <v>167</v>
      </c>
      <c r="E358" s="127">
        <v>2</v>
      </c>
      <c r="F358" s="67"/>
      <c r="G358" s="74">
        <f t="shared" si="10"/>
        <v>0</v>
      </c>
      <c r="H358" s="68" t="s">
        <v>1009</v>
      </c>
      <c r="I358" s="74">
        <f t="shared" si="11"/>
        <v>0</v>
      </c>
      <c r="J358" s="65"/>
      <c r="K358" s="10"/>
    </row>
    <row r="359" spans="1:11" ht="30">
      <c r="A359" s="65">
        <v>352</v>
      </c>
      <c r="B359" s="126" t="s">
        <v>800</v>
      </c>
      <c r="C359" s="126" t="s">
        <v>296</v>
      </c>
      <c r="D359" s="126" t="s">
        <v>323</v>
      </c>
      <c r="E359" s="127">
        <v>2</v>
      </c>
      <c r="F359" s="67"/>
      <c r="G359" s="74">
        <f t="shared" si="10"/>
        <v>0</v>
      </c>
      <c r="H359" s="68" t="s">
        <v>1009</v>
      </c>
      <c r="I359" s="74">
        <f t="shared" si="11"/>
        <v>0</v>
      </c>
      <c r="J359" s="65"/>
      <c r="K359" s="10"/>
    </row>
    <row r="360" spans="1:11" ht="30">
      <c r="A360" s="65">
        <v>353</v>
      </c>
      <c r="B360" s="126" t="s">
        <v>801</v>
      </c>
      <c r="C360" s="126" t="s">
        <v>384</v>
      </c>
      <c r="D360" s="126" t="s">
        <v>12</v>
      </c>
      <c r="E360" s="127">
        <v>57</v>
      </c>
      <c r="F360" s="67"/>
      <c r="G360" s="74">
        <f t="shared" si="10"/>
        <v>0</v>
      </c>
      <c r="H360" s="68" t="s">
        <v>1009</v>
      </c>
      <c r="I360" s="74">
        <f t="shared" si="11"/>
        <v>0</v>
      </c>
      <c r="J360" s="65"/>
      <c r="K360" s="10"/>
    </row>
    <row r="361" spans="1:11" ht="30">
      <c r="A361" s="65">
        <v>354</v>
      </c>
      <c r="B361" s="126" t="s">
        <v>802</v>
      </c>
      <c r="C361" s="126" t="s">
        <v>296</v>
      </c>
      <c r="D361" s="126" t="s">
        <v>15</v>
      </c>
      <c r="E361" s="127">
        <v>8</v>
      </c>
      <c r="F361" s="67"/>
      <c r="G361" s="74">
        <f t="shared" si="10"/>
        <v>0</v>
      </c>
      <c r="H361" s="68" t="s">
        <v>1009</v>
      </c>
      <c r="I361" s="74">
        <f t="shared" si="11"/>
        <v>0</v>
      </c>
      <c r="J361" s="65"/>
      <c r="K361" s="10"/>
    </row>
    <row r="362" spans="1:11" ht="30">
      <c r="A362" s="65">
        <v>355</v>
      </c>
      <c r="B362" s="126" t="s">
        <v>803</v>
      </c>
      <c r="C362" s="126" t="s">
        <v>296</v>
      </c>
      <c r="D362" s="126" t="s">
        <v>36</v>
      </c>
      <c r="E362" s="127">
        <v>22</v>
      </c>
      <c r="F362" s="67"/>
      <c r="G362" s="74">
        <f t="shared" si="10"/>
        <v>0</v>
      </c>
      <c r="H362" s="68" t="s">
        <v>1009</v>
      </c>
      <c r="I362" s="74">
        <f t="shared" si="11"/>
        <v>0</v>
      </c>
      <c r="J362" s="65"/>
      <c r="K362" s="10"/>
    </row>
    <row r="363" spans="1:11" ht="30">
      <c r="A363" s="65">
        <v>356</v>
      </c>
      <c r="B363" s="126" t="s">
        <v>804</v>
      </c>
      <c r="C363" s="126" t="s">
        <v>296</v>
      </c>
      <c r="D363" s="126" t="s">
        <v>36</v>
      </c>
      <c r="E363" s="127">
        <v>5</v>
      </c>
      <c r="F363" s="67"/>
      <c r="G363" s="74">
        <f t="shared" si="10"/>
        <v>0</v>
      </c>
      <c r="H363" s="68" t="s">
        <v>1009</v>
      </c>
      <c r="I363" s="74">
        <f t="shared" si="11"/>
        <v>0</v>
      </c>
      <c r="J363" s="65"/>
      <c r="K363" s="10"/>
    </row>
    <row r="364" spans="1:11" ht="30">
      <c r="A364" s="65">
        <v>357</v>
      </c>
      <c r="B364" s="126" t="s">
        <v>805</v>
      </c>
      <c r="C364" s="126"/>
      <c r="D364" s="126" t="s">
        <v>584</v>
      </c>
      <c r="E364" s="127">
        <v>40</v>
      </c>
      <c r="F364" s="67"/>
      <c r="G364" s="74">
        <f t="shared" si="10"/>
        <v>0</v>
      </c>
      <c r="H364" s="68" t="s">
        <v>1009</v>
      </c>
      <c r="I364" s="74">
        <f t="shared" si="11"/>
        <v>0</v>
      </c>
      <c r="J364" s="65"/>
      <c r="K364" s="10"/>
    </row>
    <row r="365" spans="1:11" ht="60">
      <c r="A365" s="65">
        <v>358</v>
      </c>
      <c r="B365" s="126" t="s">
        <v>806</v>
      </c>
      <c r="C365" s="126" t="s">
        <v>807</v>
      </c>
      <c r="D365" s="126" t="s">
        <v>137</v>
      </c>
      <c r="E365" s="127">
        <v>90</v>
      </c>
      <c r="F365" s="67"/>
      <c r="G365" s="74">
        <f t="shared" si="10"/>
        <v>0</v>
      </c>
      <c r="H365" s="68" t="s">
        <v>1009</v>
      </c>
      <c r="I365" s="74">
        <f t="shared" si="11"/>
        <v>0</v>
      </c>
      <c r="J365" s="65"/>
      <c r="K365" s="10"/>
    </row>
    <row r="366" spans="1:11" ht="30">
      <c r="A366" s="65">
        <v>359</v>
      </c>
      <c r="B366" s="126" t="s">
        <v>808</v>
      </c>
      <c r="C366" s="126" t="s">
        <v>344</v>
      </c>
      <c r="D366" s="126" t="s">
        <v>675</v>
      </c>
      <c r="E366" s="127">
        <v>5</v>
      </c>
      <c r="F366" s="67"/>
      <c r="G366" s="74">
        <f t="shared" si="10"/>
        <v>0</v>
      </c>
      <c r="H366" s="68" t="s">
        <v>1009</v>
      </c>
      <c r="I366" s="74">
        <f t="shared" si="11"/>
        <v>0</v>
      </c>
      <c r="J366" s="65"/>
      <c r="K366" s="10"/>
    </row>
    <row r="367" spans="1:11" ht="30">
      <c r="A367" s="65">
        <v>360</v>
      </c>
      <c r="B367" s="126" t="s">
        <v>809</v>
      </c>
      <c r="C367" s="126" t="s">
        <v>296</v>
      </c>
      <c r="D367" s="126" t="s">
        <v>12</v>
      </c>
      <c r="E367" s="127">
        <v>1</v>
      </c>
      <c r="F367" s="67"/>
      <c r="G367" s="74">
        <f t="shared" si="10"/>
        <v>0</v>
      </c>
      <c r="H367" s="68" t="s">
        <v>1009</v>
      </c>
      <c r="I367" s="74">
        <f t="shared" si="11"/>
        <v>0</v>
      </c>
      <c r="J367" s="65"/>
      <c r="K367" s="10"/>
    </row>
    <row r="368" spans="1:11" ht="30">
      <c r="A368" s="65">
        <v>361</v>
      </c>
      <c r="B368" s="126" t="s">
        <v>810</v>
      </c>
      <c r="C368" s="126" t="s">
        <v>296</v>
      </c>
      <c r="D368" s="126" t="s">
        <v>137</v>
      </c>
      <c r="E368" s="127">
        <v>6</v>
      </c>
      <c r="F368" s="67"/>
      <c r="G368" s="74">
        <f t="shared" si="10"/>
        <v>0</v>
      </c>
      <c r="H368" s="68" t="s">
        <v>1009</v>
      </c>
      <c r="I368" s="74">
        <f t="shared" si="11"/>
        <v>0</v>
      </c>
      <c r="J368" s="65"/>
      <c r="K368" s="10"/>
    </row>
    <row r="369" spans="1:11" ht="30">
      <c r="A369" s="65">
        <v>362</v>
      </c>
      <c r="B369" s="126" t="s">
        <v>811</v>
      </c>
      <c r="C369" s="126" t="s">
        <v>296</v>
      </c>
      <c r="D369" s="126" t="s">
        <v>137</v>
      </c>
      <c r="E369" s="127">
        <v>3</v>
      </c>
      <c r="F369" s="67"/>
      <c r="G369" s="74">
        <f t="shared" si="10"/>
        <v>0</v>
      </c>
      <c r="H369" s="68" t="s">
        <v>1009</v>
      </c>
      <c r="I369" s="74">
        <f t="shared" si="11"/>
        <v>0</v>
      </c>
      <c r="J369" s="65"/>
      <c r="K369" s="10"/>
    </row>
    <row r="370" spans="1:11" ht="30">
      <c r="A370" s="65">
        <v>363</v>
      </c>
      <c r="B370" s="126" t="s">
        <v>812</v>
      </c>
      <c r="C370" s="126" t="s">
        <v>813</v>
      </c>
      <c r="D370" s="126" t="s">
        <v>814</v>
      </c>
      <c r="E370" s="127">
        <v>4</v>
      </c>
      <c r="F370" s="67"/>
      <c r="G370" s="74">
        <f t="shared" si="10"/>
        <v>0</v>
      </c>
      <c r="H370" s="68" t="s">
        <v>1009</v>
      </c>
      <c r="I370" s="74">
        <f t="shared" si="11"/>
        <v>0</v>
      </c>
      <c r="J370" s="65"/>
      <c r="K370" s="10"/>
    </row>
    <row r="371" spans="1:11" ht="30">
      <c r="A371" s="65">
        <v>364</v>
      </c>
      <c r="B371" s="126" t="s">
        <v>815</v>
      </c>
      <c r="C371" s="126" t="s">
        <v>296</v>
      </c>
      <c r="D371" s="126" t="s">
        <v>137</v>
      </c>
      <c r="E371" s="127">
        <v>9</v>
      </c>
      <c r="F371" s="67"/>
      <c r="G371" s="74">
        <f t="shared" si="10"/>
        <v>0</v>
      </c>
      <c r="H371" s="68" t="s">
        <v>1009</v>
      </c>
      <c r="I371" s="74">
        <f t="shared" si="11"/>
        <v>0</v>
      </c>
      <c r="J371" s="65"/>
      <c r="K371" s="10"/>
    </row>
    <row r="372" spans="1:11" ht="30">
      <c r="A372" s="65">
        <v>365</v>
      </c>
      <c r="B372" s="126" t="s">
        <v>816</v>
      </c>
      <c r="C372" s="126" t="s">
        <v>296</v>
      </c>
      <c r="D372" s="126" t="s">
        <v>137</v>
      </c>
      <c r="E372" s="127">
        <v>2</v>
      </c>
      <c r="F372" s="67"/>
      <c r="G372" s="74">
        <f t="shared" si="10"/>
        <v>0</v>
      </c>
      <c r="H372" s="68" t="s">
        <v>1009</v>
      </c>
      <c r="I372" s="74">
        <f t="shared" si="11"/>
        <v>0</v>
      </c>
      <c r="J372" s="65"/>
      <c r="K372" s="10"/>
    </row>
    <row r="373" spans="1:11" ht="45">
      <c r="A373" s="65">
        <v>366</v>
      </c>
      <c r="B373" s="126" t="s">
        <v>817</v>
      </c>
      <c r="C373" s="126" t="s">
        <v>344</v>
      </c>
      <c r="D373" s="126" t="s">
        <v>13</v>
      </c>
      <c r="E373" s="127">
        <v>2</v>
      </c>
      <c r="F373" s="67"/>
      <c r="G373" s="74">
        <f t="shared" si="10"/>
        <v>0</v>
      </c>
      <c r="H373" s="68" t="s">
        <v>1009</v>
      </c>
      <c r="I373" s="74">
        <f t="shared" si="11"/>
        <v>0</v>
      </c>
      <c r="J373" s="65"/>
      <c r="K373" s="10"/>
    </row>
    <row r="374" spans="1:11" ht="60">
      <c r="A374" s="65">
        <v>367</v>
      </c>
      <c r="B374" s="127" t="s">
        <v>818</v>
      </c>
      <c r="C374" s="127" t="s">
        <v>344</v>
      </c>
      <c r="D374" s="127" t="s">
        <v>16</v>
      </c>
      <c r="E374" s="127">
        <v>80</v>
      </c>
      <c r="F374" s="69"/>
      <c r="G374" s="74">
        <f t="shared" si="10"/>
        <v>0</v>
      </c>
      <c r="H374" s="70" t="s">
        <v>1009</v>
      </c>
      <c r="I374" s="74">
        <f t="shared" si="11"/>
        <v>0</v>
      </c>
      <c r="J374" s="66"/>
      <c r="K374" s="10"/>
    </row>
    <row r="375" spans="1:11" ht="60">
      <c r="A375" s="65">
        <v>368</v>
      </c>
      <c r="B375" s="127" t="s">
        <v>819</v>
      </c>
      <c r="C375" s="127" t="s">
        <v>289</v>
      </c>
      <c r="D375" s="127" t="s">
        <v>167</v>
      </c>
      <c r="E375" s="127">
        <v>28</v>
      </c>
      <c r="F375" s="69"/>
      <c r="G375" s="74">
        <f t="shared" si="10"/>
        <v>0</v>
      </c>
      <c r="H375" s="70" t="s">
        <v>1009</v>
      </c>
      <c r="I375" s="74">
        <f t="shared" si="11"/>
        <v>0</v>
      </c>
      <c r="J375" s="66"/>
      <c r="K375" s="10"/>
    </row>
    <row r="376" spans="1:11" ht="30">
      <c r="A376" s="65">
        <v>369</v>
      </c>
      <c r="B376" s="126" t="s">
        <v>820</v>
      </c>
      <c r="C376" s="126" t="s">
        <v>296</v>
      </c>
      <c r="D376" s="126" t="s">
        <v>137</v>
      </c>
      <c r="E376" s="127">
        <v>3</v>
      </c>
      <c r="F376" s="67"/>
      <c r="G376" s="74">
        <f t="shared" si="10"/>
        <v>0</v>
      </c>
      <c r="H376" s="68" t="s">
        <v>1009</v>
      </c>
      <c r="I376" s="74">
        <f t="shared" si="11"/>
        <v>0</v>
      </c>
      <c r="J376" s="65"/>
      <c r="K376" s="10"/>
    </row>
    <row r="377" spans="1:11" ht="30">
      <c r="A377" s="65">
        <v>370</v>
      </c>
      <c r="B377" s="126" t="s">
        <v>821</v>
      </c>
      <c r="C377" s="126" t="s">
        <v>296</v>
      </c>
      <c r="D377" s="126" t="s">
        <v>34</v>
      </c>
      <c r="E377" s="127">
        <v>1</v>
      </c>
      <c r="F377" s="67"/>
      <c r="G377" s="74">
        <f t="shared" si="10"/>
        <v>0</v>
      </c>
      <c r="H377" s="68" t="s">
        <v>1009</v>
      </c>
      <c r="I377" s="74">
        <f t="shared" si="11"/>
        <v>0</v>
      </c>
      <c r="J377" s="65"/>
      <c r="K377" s="10"/>
    </row>
    <row r="378" spans="1:11" ht="30">
      <c r="A378" s="65">
        <v>371</v>
      </c>
      <c r="B378" s="126" t="s">
        <v>822</v>
      </c>
      <c r="C378" s="126" t="s">
        <v>339</v>
      </c>
      <c r="D378" s="126" t="s">
        <v>115</v>
      </c>
      <c r="E378" s="127">
        <v>1</v>
      </c>
      <c r="F378" s="67"/>
      <c r="G378" s="74">
        <f t="shared" si="10"/>
        <v>0</v>
      </c>
      <c r="H378" s="68" t="s">
        <v>1009</v>
      </c>
      <c r="I378" s="74">
        <f t="shared" si="11"/>
        <v>0</v>
      </c>
      <c r="J378" s="65"/>
      <c r="K378" s="10"/>
    </row>
    <row r="379" spans="1:11" ht="30">
      <c r="A379" s="65">
        <v>372</v>
      </c>
      <c r="B379" s="126" t="s">
        <v>823</v>
      </c>
      <c r="C379" s="126" t="s">
        <v>296</v>
      </c>
      <c r="D379" s="126" t="s">
        <v>167</v>
      </c>
      <c r="E379" s="127">
        <v>320</v>
      </c>
      <c r="F379" s="67"/>
      <c r="G379" s="74">
        <f t="shared" si="10"/>
        <v>0</v>
      </c>
      <c r="H379" s="68" t="s">
        <v>1009</v>
      </c>
      <c r="I379" s="74">
        <f t="shared" si="11"/>
        <v>0</v>
      </c>
      <c r="J379" s="65"/>
      <c r="K379" s="10"/>
    </row>
    <row r="380" spans="1:11" ht="45">
      <c r="A380" s="65">
        <v>373</v>
      </c>
      <c r="B380" s="126" t="s">
        <v>824</v>
      </c>
      <c r="C380" s="126" t="s">
        <v>402</v>
      </c>
      <c r="D380" s="126" t="s">
        <v>825</v>
      </c>
      <c r="E380" s="127">
        <v>2</v>
      </c>
      <c r="F380" s="67"/>
      <c r="G380" s="74">
        <f t="shared" si="10"/>
        <v>0</v>
      </c>
      <c r="H380" s="68" t="s">
        <v>1009</v>
      </c>
      <c r="I380" s="74">
        <f t="shared" si="11"/>
        <v>0</v>
      </c>
      <c r="J380" s="65"/>
      <c r="K380" s="10"/>
    </row>
    <row r="381" spans="1:11" ht="30">
      <c r="A381" s="65">
        <v>374</v>
      </c>
      <c r="B381" s="126" t="s">
        <v>826</v>
      </c>
      <c r="C381" s="126" t="s">
        <v>311</v>
      </c>
      <c r="D381" s="126" t="s">
        <v>827</v>
      </c>
      <c r="E381" s="127">
        <v>20</v>
      </c>
      <c r="F381" s="67"/>
      <c r="G381" s="74">
        <f t="shared" si="10"/>
        <v>0</v>
      </c>
      <c r="H381" s="68" t="s">
        <v>1009</v>
      </c>
      <c r="I381" s="74">
        <f t="shared" si="11"/>
        <v>0</v>
      </c>
      <c r="J381" s="65"/>
      <c r="K381" s="10"/>
    </row>
    <row r="382" spans="1:11" ht="30">
      <c r="A382" s="65">
        <v>375</v>
      </c>
      <c r="B382" s="126" t="s">
        <v>828</v>
      </c>
      <c r="C382" s="126" t="s">
        <v>311</v>
      </c>
      <c r="D382" s="126" t="s">
        <v>12</v>
      </c>
      <c r="E382" s="127">
        <v>1</v>
      </c>
      <c r="F382" s="67"/>
      <c r="G382" s="74">
        <f t="shared" si="10"/>
        <v>0</v>
      </c>
      <c r="H382" s="68" t="s">
        <v>1009</v>
      </c>
      <c r="I382" s="74">
        <f t="shared" si="11"/>
        <v>0</v>
      </c>
      <c r="J382" s="65"/>
      <c r="K382" s="10"/>
    </row>
    <row r="383" spans="1:11" ht="30">
      <c r="A383" s="65">
        <v>376</v>
      </c>
      <c r="B383" s="126" t="s">
        <v>829</v>
      </c>
      <c r="C383" s="126" t="s">
        <v>296</v>
      </c>
      <c r="D383" s="126" t="s">
        <v>12</v>
      </c>
      <c r="E383" s="127">
        <v>1</v>
      </c>
      <c r="F383" s="67"/>
      <c r="G383" s="74">
        <f t="shared" si="10"/>
        <v>0</v>
      </c>
      <c r="H383" s="68" t="s">
        <v>1009</v>
      </c>
      <c r="I383" s="74">
        <f t="shared" si="11"/>
        <v>0</v>
      </c>
      <c r="J383" s="65"/>
      <c r="K383" s="10"/>
    </row>
    <row r="384" spans="1:11" ht="30">
      <c r="A384" s="65">
        <v>377</v>
      </c>
      <c r="B384" s="126" t="s">
        <v>830</v>
      </c>
      <c r="C384" s="126" t="s">
        <v>296</v>
      </c>
      <c r="D384" s="126" t="s">
        <v>12</v>
      </c>
      <c r="E384" s="127">
        <v>1</v>
      </c>
      <c r="F384" s="67"/>
      <c r="G384" s="74">
        <f t="shared" si="10"/>
        <v>0</v>
      </c>
      <c r="H384" s="68" t="s">
        <v>1009</v>
      </c>
      <c r="I384" s="74">
        <f t="shared" si="11"/>
        <v>0</v>
      </c>
      <c r="J384" s="65"/>
      <c r="K384" s="10"/>
    </row>
    <row r="385" spans="1:11" ht="30">
      <c r="A385" s="65">
        <v>378</v>
      </c>
      <c r="B385" s="126" t="s">
        <v>831</v>
      </c>
      <c r="C385" s="126" t="s">
        <v>296</v>
      </c>
      <c r="D385" s="126" t="s">
        <v>12</v>
      </c>
      <c r="E385" s="127">
        <v>1</v>
      </c>
      <c r="F385" s="67"/>
      <c r="G385" s="74">
        <f t="shared" si="10"/>
        <v>0</v>
      </c>
      <c r="H385" s="68" t="s">
        <v>1009</v>
      </c>
      <c r="I385" s="74">
        <f t="shared" si="11"/>
        <v>0</v>
      </c>
      <c r="J385" s="65"/>
      <c r="K385" s="10"/>
    </row>
    <row r="386" spans="1:11" ht="30">
      <c r="A386" s="65">
        <v>379</v>
      </c>
      <c r="B386" s="126" t="s">
        <v>832</v>
      </c>
      <c r="C386" s="126" t="s">
        <v>296</v>
      </c>
      <c r="D386" s="126" t="s">
        <v>36</v>
      </c>
      <c r="E386" s="127">
        <v>7</v>
      </c>
      <c r="F386" s="67"/>
      <c r="G386" s="74">
        <f t="shared" si="10"/>
        <v>0</v>
      </c>
      <c r="H386" s="68" t="s">
        <v>1009</v>
      </c>
      <c r="I386" s="74">
        <f t="shared" si="11"/>
        <v>0</v>
      </c>
      <c r="J386" s="65"/>
      <c r="K386" s="10"/>
    </row>
    <row r="387" spans="1:11" ht="30">
      <c r="A387" s="65">
        <v>380</v>
      </c>
      <c r="B387" s="126" t="s">
        <v>833</v>
      </c>
      <c r="C387" s="126" t="s">
        <v>296</v>
      </c>
      <c r="D387" s="126" t="s">
        <v>12</v>
      </c>
      <c r="E387" s="127">
        <v>180</v>
      </c>
      <c r="F387" s="67"/>
      <c r="G387" s="74">
        <f t="shared" si="10"/>
        <v>0</v>
      </c>
      <c r="H387" s="68" t="s">
        <v>1009</v>
      </c>
      <c r="I387" s="74">
        <f t="shared" si="11"/>
        <v>0</v>
      </c>
      <c r="J387" s="65"/>
      <c r="K387" s="10"/>
    </row>
    <row r="388" spans="1:11" ht="30">
      <c r="A388" s="65">
        <v>381</v>
      </c>
      <c r="B388" s="126" t="s">
        <v>834</v>
      </c>
      <c r="C388" s="126" t="s">
        <v>296</v>
      </c>
      <c r="D388" s="126" t="s">
        <v>12</v>
      </c>
      <c r="E388" s="127">
        <v>2</v>
      </c>
      <c r="F388" s="67"/>
      <c r="G388" s="74">
        <f t="shared" si="10"/>
        <v>0</v>
      </c>
      <c r="H388" s="68" t="s">
        <v>1009</v>
      </c>
      <c r="I388" s="74">
        <f t="shared" si="11"/>
        <v>0</v>
      </c>
      <c r="J388" s="65"/>
      <c r="K388" s="10"/>
    </row>
    <row r="389" spans="1:11" ht="30">
      <c r="A389" s="65">
        <v>382</v>
      </c>
      <c r="B389" s="126" t="s">
        <v>835</v>
      </c>
      <c r="C389" s="126" t="s">
        <v>384</v>
      </c>
      <c r="D389" s="126" t="s">
        <v>15</v>
      </c>
      <c r="E389" s="127">
        <v>5</v>
      </c>
      <c r="F389" s="67"/>
      <c r="G389" s="74">
        <f t="shared" si="10"/>
        <v>0</v>
      </c>
      <c r="H389" s="68" t="s">
        <v>1009</v>
      </c>
      <c r="I389" s="74">
        <f t="shared" si="11"/>
        <v>0</v>
      </c>
      <c r="J389" s="65"/>
      <c r="K389" s="10"/>
    </row>
    <row r="390" spans="1:11" ht="30">
      <c r="A390" s="65">
        <v>383</v>
      </c>
      <c r="B390" s="126" t="s">
        <v>836</v>
      </c>
      <c r="C390" s="126" t="s">
        <v>296</v>
      </c>
      <c r="D390" s="126" t="s">
        <v>12</v>
      </c>
      <c r="E390" s="127">
        <v>1</v>
      </c>
      <c r="F390" s="67"/>
      <c r="G390" s="74">
        <f t="shared" si="10"/>
        <v>0</v>
      </c>
      <c r="H390" s="68" t="s">
        <v>1009</v>
      </c>
      <c r="I390" s="74">
        <f t="shared" si="11"/>
        <v>0</v>
      </c>
      <c r="J390" s="65"/>
      <c r="K390" s="10"/>
    </row>
    <row r="391" spans="1:11" ht="30">
      <c r="A391" s="65">
        <v>384</v>
      </c>
      <c r="B391" s="127" t="s">
        <v>837</v>
      </c>
      <c r="C391" s="127" t="s">
        <v>296</v>
      </c>
      <c r="D391" s="127" t="s">
        <v>141</v>
      </c>
      <c r="E391" s="127">
        <v>2</v>
      </c>
      <c r="F391" s="69"/>
      <c r="G391" s="74">
        <f t="shared" si="10"/>
        <v>0</v>
      </c>
      <c r="H391" s="70" t="s">
        <v>1009</v>
      </c>
      <c r="I391" s="74">
        <f t="shared" si="11"/>
        <v>0</v>
      </c>
      <c r="J391" s="66"/>
      <c r="K391" s="10"/>
    </row>
    <row r="392" spans="1:11" ht="45">
      <c r="A392" s="65">
        <v>385</v>
      </c>
      <c r="B392" s="126" t="s">
        <v>838</v>
      </c>
      <c r="C392" s="126" t="s">
        <v>296</v>
      </c>
      <c r="D392" s="126" t="s">
        <v>141</v>
      </c>
      <c r="E392" s="127">
        <v>34</v>
      </c>
      <c r="F392" s="67"/>
      <c r="G392" s="74">
        <f t="shared" si="10"/>
        <v>0</v>
      </c>
      <c r="H392" s="68" t="s">
        <v>1009</v>
      </c>
      <c r="I392" s="74">
        <f t="shared" si="11"/>
        <v>0</v>
      </c>
      <c r="J392" s="65"/>
      <c r="K392" s="10"/>
    </row>
    <row r="393" spans="1:11" ht="30">
      <c r="A393" s="65">
        <v>386</v>
      </c>
      <c r="B393" s="126" t="s">
        <v>839</v>
      </c>
      <c r="C393" s="126" t="s">
        <v>339</v>
      </c>
      <c r="D393" s="126" t="s">
        <v>115</v>
      </c>
      <c r="E393" s="127">
        <v>3</v>
      </c>
      <c r="F393" s="67"/>
      <c r="G393" s="74">
        <f t="shared" ref="G393:G451" si="12">ROUND(F393*E393,2)</f>
        <v>0</v>
      </c>
      <c r="H393" s="68" t="s">
        <v>1009</v>
      </c>
      <c r="I393" s="74">
        <f t="shared" ref="I393:I451" si="13">ROUND(G393*(1+H393),2)</f>
        <v>0</v>
      </c>
      <c r="J393" s="65"/>
      <c r="K393" s="10"/>
    </row>
    <row r="394" spans="1:11" ht="30">
      <c r="A394" s="65">
        <v>387</v>
      </c>
      <c r="B394" s="126" t="s">
        <v>840</v>
      </c>
      <c r="C394" s="126" t="s">
        <v>296</v>
      </c>
      <c r="D394" s="126" t="s">
        <v>15</v>
      </c>
      <c r="E394" s="127">
        <v>2</v>
      </c>
      <c r="F394" s="67"/>
      <c r="G394" s="74">
        <f t="shared" si="12"/>
        <v>0</v>
      </c>
      <c r="H394" s="68" t="s">
        <v>1009</v>
      </c>
      <c r="I394" s="74">
        <f t="shared" si="13"/>
        <v>0</v>
      </c>
      <c r="J394" s="65"/>
      <c r="K394" s="10"/>
    </row>
    <row r="395" spans="1:11" ht="30">
      <c r="A395" s="65">
        <v>388</v>
      </c>
      <c r="B395" s="126" t="s">
        <v>841</v>
      </c>
      <c r="C395" s="126" t="s">
        <v>296</v>
      </c>
      <c r="D395" s="126" t="s">
        <v>167</v>
      </c>
      <c r="E395" s="127">
        <v>21</v>
      </c>
      <c r="F395" s="67"/>
      <c r="G395" s="74">
        <f t="shared" si="12"/>
        <v>0</v>
      </c>
      <c r="H395" s="68" t="s">
        <v>1009</v>
      </c>
      <c r="I395" s="74">
        <f t="shared" si="13"/>
        <v>0</v>
      </c>
      <c r="J395" s="65"/>
      <c r="K395" s="10"/>
    </row>
    <row r="396" spans="1:11" ht="30">
      <c r="A396" s="65">
        <v>389</v>
      </c>
      <c r="B396" s="126" t="s">
        <v>842</v>
      </c>
      <c r="C396" s="126" t="s">
        <v>402</v>
      </c>
      <c r="D396" s="126" t="s">
        <v>843</v>
      </c>
      <c r="E396" s="127">
        <v>1</v>
      </c>
      <c r="F396" s="67"/>
      <c r="G396" s="74">
        <f t="shared" si="12"/>
        <v>0</v>
      </c>
      <c r="H396" s="68" t="s">
        <v>1009</v>
      </c>
      <c r="I396" s="74">
        <f t="shared" si="13"/>
        <v>0</v>
      </c>
      <c r="J396" s="65"/>
      <c r="K396" s="10"/>
    </row>
    <row r="397" spans="1:11" ht="30">
      <c r="A397" s="65">
        <v>390</v>
      </c>
      <c r="B397" s="126" t="s">
        <v>844</v>
      </c>
      <c r="C397" s="126" t="s">
        <v>324</v>
      </c>
      <c r="D397" s="126" t="s">
        <v>845</v>
      </c>
      <c r="E397" s="127">
        <v>1</v>
      </c>
      <c r="F397" s="67"/>
      <c r="G397" s="74">
        <f t="shared" si="12"/>
        <v>0</v>
      </c>
      <c r="H397" s="68" t="s">
        <v>1009</v>
      </c>
      <c r="I397" s="74">
        <f t="shared" si="13"/>
        <v>0</v>
      </c>
      <c r="J397" s="65"/>
      <c r="K397" s="10"/>
    </row>
    <row r="398" spans="1:11" ht="30">
      <c r="A398" s="65">
        <v>391</v>
      </c>
      <c r="B398" s="126" t="s">
        <v>846</v>
      </c>
      <c r="C398" s="126" t="s">
        <v>296</v>
      </c>
      <c r="D398" s="126" t="s">
        <v>36</v>
      </c>
      <c r="E398" s="127">
        <v>20</v>
      </c>
      <c r="F398" s="67"/>
      <c r="G398" s="74">
        <f t="shared" si="12"/>
        <v>0</v>
      </c>
      <c r="H398" s="68" t="s">
        <v>1009</v>
      </c>
      <c r="I398" s="74">
        <f t="shared" si="13"/>
        <v>0</v>
      </c>
      <c r="J398" s="65"/>
      <c r="K398" s="10"/>
    </row>
    <row r="399" spans="1:11" ht="30">
      <c r="A399" s="65">
        <v>392</v>
      </c>
      <c r="B399" s="126" t="s">
        <v>847</v>
      </c>
      <c r="C399" s="126" t="s">
        <v>296</v>
      </c>
      <c r="D399" s="126" t="s">
        <v>36</v>
      </c>
      <c r="E399" s="127">
        <v>56</v>
      </c>
      <c r="F399" s="67"/>
      <c r="G399" s="74">
        <f t="shared" si="12"/>
        <v>0</v>
      </c>
      <c r="H399" s="68" t="s">
        <v>1009</v>
      </c>
      <c r="I399" s="74">
        <f t="shared" si="13"/>
        <v>0</v>
      </c>
      <c r="J399" s="65"/>
      <c r="K399" s="10"/>
    </row>
    <row r="400" spans="1:11" ht="30">
      <c r="A400" s="65">
        <v>393</v>
      </c>
      <c r="B400" s="126" t="s">
        <v>848</v>
      </c>
      <c r="C400" s="126" t="s">
        <v>296</v>
      </c>
      <c r="D400" s="126" t="s">
        <v>167</v>
      </c>
      <c r="E400" s="127">
        <v>1</v>
      </c>
      <c r="F400" s="67"/>
      <c r="G400" s="74">
        <f t="shared" si="12"/>
        <v>0</v>
      </c>
      <c r="H400" s="68" t="s">
        <v>1009</v>
      </c>
      <c r="I400" s="74">
        <f t="shared" si="13"/>
        <v>0</v>
      </c>
      <c r="J400" s="65"/>
      <c r="K400" s="10"/>
    </row>
    <row r="401" spans="1:11" ht="30">
      <c r="A401" s="65">
        <v>394</v>
      </c>
      <c r="B401" s="126" t="s">
        <v>849</v>
      </c>
      <c r="C401" s="126" t="s">
        <v>296</v>
      </c>
      <c r="D401" s="126" t="s">
        <v>137</v>
      </c>
      <c r="E401" s="127">
        <v>245</v>
      </c>
      <c r="F401" s="67"/>
      <c r="G401" s="74">
        <f t="shared" si="12"/>
        <v>0</v>
      </c>
      <c r="H401" s="68" t="s">
        <v>1009</v>
      </c>
      <c r="I401" s="74">
        <f t="shared" si="13"/>
        <v>0</v>
      </c>
      <c r="J401" s="65"/>
      <c r="K401" s="10"/>
    </row>
    <row r="402" spans="1:11" ht="30">
      <c r="A402" s="65">
        <v>395</v>
      </c>
      <c r="B402" s="126" t="s">
        <v>850</v>
      </c>
      <c r="C402" s="126" t="s">
        <v>296</v>
      </c>
      <c r="D402" s="126" t="s">
        <v>137</v>
      </c>
      <c r="E402" s="127">
        <v>440</v>
      </c>
      <c r="F402" s="67"/>
      <c r="G402" s="74">
        <f t="shared" si="12"/>
        <v>0</v>
      </c>
      <c r="H402" s="68" t="s">
        <v>1009</v>
      </c>
      <c r="I402" s="74">
        <f t="shared" si="13"/>
        <v>0</v>
      </c>
      <c r="J402" s="65"/>
      <c r="K402" s="10"/>
    </row>
    <row r="403" spans="1:11" ht="30">
      <c r="A403" s="65">
        <v>396</v>
      </c>
      <c r="B403" s="126" t="s">
        <v>851</v>
      </c>
      <c r="C403" s="126" t="s">
        <v>402</v>
      </c>
      <c r="D403" s="126" t="s">
        <v>852</v>
      </c>
      <c r="E403" s="127">
        <v>100</v>
      </c>
      <c r="F403" s="67"/>
      <c r="G403" s="74">
        <f t="shared" si="12"/>
        <v>0</v>
      </c>
      <c r="H403" s="68" t="s">
        <v>1009</v>
      </c>
      <c r="I403" s="74">
        <f t="shared" si="13"/>
        <v>0</v>
      </c>
      <c r="J403" s="65"/>
      <c r="K403" s="10"/>
    </row>
    <row r="404" spans="1:11" ht="30">
      <c r="A404" s="65">
        <v>397</v>
      </c>
      <c r="B404" s="126" t="s">
        <v>853</v>
      </c>
      <c r="C404" s="126" t="s">
        <v>296</v>
      </c>
      <c r="D404" s="126" t="s">
        <v>141</v>
      </c>
      <c r="E404" s="127">
        <v>3</v>
      </c>
      <c r="F404" s="67"/>
      <c r="G404" s="74">
        <f t="shared" si="12"/>
        <v>0</v>
      </c>
      <c r="H404" s="68" t="s">
        <v>1009</v>
      </c>
      <c r="I404" s="74">
        <f t="shared" si="13"/>
        <v>0</v>
      </c>
      <c r="J404" s="65"/>
      <c r="K404" s="10"/>
    </row>
    <row r="405" spans="1:11" ht="30">
      <c r="A405" s="65">
        <v>398</v>
      </c>
      <c r="B405" s="126" t="s">
        <v>854</v>
      </c>
      <c r="C405" s="126" t="s">
        <v>384</v>
      </c>
      <c r="D405" s="126" t="s">
        <v>202</v>
      </c>
      <c r="E405" s="127">
        <v>1</v>
      </c>
      <c r="F405" s="67"/>
      <c r="G405" s="74">
        <f t="shared" si="12"/>
        <v>0</v>
      </c>
      <c r="H405" s="68" t="s">
        <v>1009</v>
      </c>
      <c r="I405" s="74">
        <f t="shared" si="13"/>
        <v>0</v>
      </c>
      <c r="J405" s="65"/>
      <c r="K405" s="10"/>
    </row>
    <row r="406" spans="1:11" ht="30">
      <c r="A406" s="65">
        <v>399</v>
      </c>
      <c r="B406" s="126" t="s">
        <v>855</v>
      </c>
      <c r="C406" s="126" t="s">
        <v>296</v>
      </c>
      <c r="D406" s="126" t="s">
        <v>12</v>
      </c>
      <c r="E406" s="127">
        <v>5</v>
      </c>
      <c r="F406" s="67"/>
      <c r="G406" s="74">
        <f t="shared" si="12"/>
        <v>0</v>
      </c>
      <c r="H406" s="68" t="s">
        <v>1009</v>
      </c>
      <c r="I406" s="74">
        <f t="shared" si="13"/>
        <v>0</v>
      </c>
      <c r="J406" s="65"/>
      <c r="K406" s="10"/>
    </row>
    <row r="407" spans="1:11" ht="30">
      <c r="A407" s="65">
        <v>400</v>
      </c>
      <c r="B407" s="127" t="s">
        <v>856</v>
      </c>
      <c r="C407" s="127" t="s">
        <v>339</v>
      </c>
      <c r="D407" s="127" t="s">
        <v>115</v>
      </c>
      <c r="E407" s="127">
        <v>2</v>
      </c>
      <c r="F407" s="69"/>
      <c r="G407" s="74">
        <f t="shared" si="12"/>
        <v>0</v>
      </c>
      <c r="H407" s="70" t="s">
        <v>1009</v>
      </c>
      <c r="I407" s="74">
        <f t="shared" si="13"/>
        <v>0</v>
      </c>
      <c r="J407" s="66"/>
      <c r="K407" s="10"/>
    </row>
    <row r="408" spans="1:11" ht="45">
      <c r="A408" s="65">
        <v>401</v>
      </c>
      <c r="B408" s="126" t="s">
        <v>857</v>
      </c>
      <c r="C408" s="126" t="s">
        <v>339</v>
      </c>
      <c r="D408" s="126" t="s">
        <v>13</v>
      </c>
      <c r="E408" s="127">
        <v>5</v>
      </c>
      <c r="F408" s="67"/>
      <c r="G408" s="74">
        <f t="shared" si="12"/>
        <v>0</v>
      </c>
      <c r="H408" s="68" t="s">
        <v>1009</v>
      </c>
      <c r="I408" s="74">
        <f t="shared" si="13"/>
        <v>0</v>
      </c>
      <c r="J408" s="65"/>
      <c r="K408" s="10"/>
    </row>
    <row r="409" spans="1:11" ht="30">
      <c r="A409" s="65">
        <v>402</v>
      </c>
      <c r="B409" s="116" t="s">
        <v>858</v>
      </c>
      <c r="C409" s="116" t="s">
        <v>417</v>
      </c>
      <c r="D409" s="116" t="s">
        <v>859</v>
      </c>
      <c r="E409" s="116">
        <v>10</v>
      </c>
      <c r="F409" s="27"/>
      <c r="G409" s="74">
        <f t="shared" si="12"/>
        <v>0</v>
      </c>
      <c r="H409" s="28">
        <v>0.08</v>
      </c>
      <c r="I409" s="74">
        <f t="shared" si="13"/>
        <v>0</v>
      </c>
      <c r="J409" s="65"/>
      <c r="K409" s="10"/>
    </row>
    <row r="410" spans="1:11" ht="30">
      <c r="A410" s="65">
        <v>403</v>
      </c>
      <c r="B410" s="116" t="s">
        <v>860</v>
      </c>
      <c r="C410" s="116" t="s">
        <v>384</v>
      </c>
      <c r="D410" s="116" t="s">
        <v>861</v>
      </c>
      <c r="E410" s="116">
        <v>6</v>
      </c>
      <c r="F410" s="27"/>
      <c r="G410" s="74">
        <f t="shared" si="12"/>
        <v>0</v>
      </c>
      <c r="H410" s="28">
        <v>0.08</v>
      </c>
      <c r="I410" s="74">
        <f t="shared" si="13"/>
        <v>0</v>
      </c>
      <c r="J410" s="65"/>
      <c r="K410" s="10"/>
    </row>
    <row r="411" spans="1:11" ht="45">
      <c r="A411" s="65">
        <v>404</v>
      </c>
      <c r="B411" s="116" t="s">
        <v>862</v>
      </c>
      <c r="C411" s="116" t="s">
        <v>472</v>
      </c>
      <c r="D411" s="116" t="s">
        <v>863</v>
      </c>
      <c r="E411" s="116">
        <v>5</v>
      </c>
      <c r="F411" s="27"/>
      <c r="G411" s="74">
        <f t="shared" si="12"/>
        <v>0</v>
      </c>
      <c r="H411" s="28">
        <v>0.08</v>
      </c>
      <c r="I411" s="74">
        <f t="shared" si="13"/>
        <v>0</v>
      </c>
      <c r="J411" s="78"/>
      <c r="K411" s="10"/>
    </row>
    <row r="412" spans="1:11" ht="30">
      <c r="A412" s="65">
        <v>405</v>
      </c>
      <c r="B412" s="129" t="s">
        <v>864</v>
      </c>
      <c r="C412" s="129" t="s">
        <v>472</v>
      </c>
      <c r="D412" s="129" t="s">
        <v>865</v>
      </c>
      <c r="E412" s="129">
        <v>2</v>
      </c>
      <c r="F412" s="71"/>
      <c r="G412" s="74">
        <f t="shared" si="12"/>
        <v>0</v>
      </c>
      <c r="H412" s="72">
        <v>0.08</v>
      </c>
      <c r="I412" s="74">
        <f t="shared" si="13"/>
        <v>0</v>
      </c>
      <c r="J412" s="81"/>
      <c r="K412" s="10"/>
    </row>
    <row r="413" spans="1:11" ht="30">
      <c r="A413" s="65">
        <v>406</v>
      </c>
      <c r="B413" s="116" t="s">
        <v>866</v>
      </c>
      <c r="C413" s="116" t="s">
        <v>360</v>
      </c>
      <c r="D413" s="116" t="s">
        <v>867</v>
      </c>
      <c r="E413" s="116">
        <v>14</v>
      </c>
      <c r="F413" s="27"/>
      <c r="G413" s="74">
        <f t="shared" si="12"/>
        <v>0</v>
      </c>
      <c r="H413" s="28">
        <v>0.08</v>
      </c>
      <c r="I413" s="74">
        <f t="shared" si="13"/>
        <v>0</v>
      </c>
      <c r="J413" s="78"/>
      <c r="K413" s="10"/>
    </row>
    <row r="414" spans="1:11" ht="75">
      <c r="A414" s="65">
        <v>407</v>
      </c>
      <c r="B414" s="116" t="s">
        <v>868</v>
      </c>
      <c r="C414" s="116" t="s">
        <v>367</v>
      </c>
      <c r="D414" s="116" t="s">
        <v>869</v>
      </c>
      <c r="E414" s="116">
        <v>18</v>
      </c>
      <c r="F414" s="27"/>
      <c r="G414" s="74">
        <f t="shared" si="12"/>
        <v>0</v>
      </c>
      <c r="H414" s="28">
        <v>0.08</v>
      </c>
      <c r="I414" s="74">
        <f t="shared" si="13"/>
        <v>0</v>
      </c>
      <c r="J414" s="78"/>
      <c r="K414" s="10"/>
    </row>
    <row r="415" spans="1:11" ht="45">
      <c r="A415" s="65">
        <v>408</v>
      </c>
      <c r="B415" s="116" t="s">
        <v>870</v>
      </c>
      <c r="C415" s="116" t="s">
        <v>402</v>
      </c>
      <c r="D415" s="116" t="s">
        <v>859</v>
      </c>
      <c r="E415" s="116">
        <v>2</v>
      </c>
      <c r="F415" s="27"/>
      <c r="G415" s="74">
        <f t="shared" si="12"/>
        <v>0</v>
      </c>
      <c r="H415" s="28">
        <v>0.08</v>
      </c>
      <c r="I415" s="74">
        <f t="shared" si="13"/>
        <v>0</v>
      </c>
      <c r="J415" s="78"/>
      <c r="K415" s="10"/>
    </row>
    <row r="416" spans="1:11" ht="30">
      <c r="A416" s="65">
        <v>409</v>
      </c>
      <c r="B416" s="116" t="s">
        <v>871</v>
      </c>
      <c r="C416" s="116" t="s">
        <v>472</v>
      </c>
      <c r="D416" s="116" t="s">
        <v>872</v>
      </c>
      <c r="E416" s="116">
        <v>5</v>
      </c>
      <c r="F416" s="27"/>
      <c r="G416" s="74">
        <f t="shared" si="12"/>
        <v>0</v>
      </c>
      <c r="H416" s="28">
        <v>0.08</v>
      </c>
      <c r="I416" s="74">
        <f t="shared" si="13"/>
        <v>0</v>
      </c>
      <c r="J416" s="78"/>
      <c r="K416" s="10"/>
    </row>
    <row r="417" spans="1:11" ht="45">
      <c r="A417" s="65">
        <v>410</v>
      </c>
      <c r="B417" s="129" t="s">
        <v>873</v>
      </c>
      <c r="C417" s="129" t="s">
        <v>417</v>
      </c>
      <c r="D417" s="129" t="s">
        <v>874</v>
      </c>
      <c r="E417" s="129">
        <v>10</v>
      </c>
      <c r="F417" s="71"/>
      <c r="G417" s="74">
        <f t="shared" si="12"/>
        <v>0</v>
      </c>
      <c r="H417" s="72">
        <v>0.08</v>
      </c>
      <c r="I417" s="74">
        <f t="shared" si="13"/>
        <v>0</v>
      </c>
      <c r="J417" s="81"/>
      <c r="K417" s="10"/>
    </row>
    <row r="418" spans="1:11" ht="75">
      <c r="A418" s="65">
        <v>411</v>
      </c>
      <c r="B418" s="129" t="s">
        <v>875</v>
      </c>
      <c r="C418" s="129" t="s">
        <v>876</v>
      </c>
      <c r="D418" s="129" t="s">
        <v>877</v>
      </c>
      <c r="E418" s="129">
        <v>10</v>
      </c>
      <c r="F418" s="71"/>
      <c r="G418" s="74">
        <f t="shared" si="12"/>
        <v>0</v>
      </c>
      <c r="H418" s="72">
        <v>0.08</v>
      </c>
      <c r="I418" s="74">
        <f t="shared" si="13"/>
        <v>0</v>
      </c>
      <c r="J418" s="81"/>
      <c r="K418" s="10"/>
    </row>
    <row r="419" spans="1:11" ht="60">
      <c r="A419" s="65">
        <v>412</v>
      </c>
      <c r="B419" s="116" t="s">
        <v>878</v>
      </c>
      <c r="C419" s="116" t="s">
        <v>386</v>
      </c>
      <c r="D419" s="116" t="s">
        <v>879</v>
      </c>
      <c r="E419" s="116">
        <v>3</v>
      </c>
      <c r="F419" s="27"/>
      <c r="G419" s="74">
        <f t="shared" si="12"/>
        <v>0</v>
      </c>
      <c r="H419" s="28">
        <v>0.08</v>
      </c>
      <c r="I419" s="74">
        <f t="shared" si="13"/>
        <v>0</v>
      </c>
      <c r="J419" s="78"/>
      <c r="K419" s="10"/>
    </row>
    <row r="420" spans="1:11" ht="45">
      <c r="A420" s="65">
        <v>413</v>
      </c>
      <c r="B420" s="116" t="s">
        <v>880</v>
      </c>
      <c r="C420" s="116" t="s">
        <v>472</v>
      </c>
      <c r="D420" s="116" t="s">
        <v>881</v>
      </c>
      <c r="E420" s="116">
        <v>3</v>
      </c>
      <c r="F420" s="27"/>
      <c r="G420" s="74">
        <f t="shared" si="12"/>
        <v>0</v>
      </c>
      <c r="H420" s="28">
        <v>0.08</v>
      </c>
      <c r="I420" s="74">
        <f t="shared" si="13"/>
        <v>0</v>
      </c>
      <c r="J420" s="78"/>
      <c r="K420" s="10"/>
    </row>
    <row r="421" spans="1:11" ht="45">
      <c r="A421" s="65">
        <v>414</v>
      </c>
      <c r="B421" s="116" t="s">
        <v>882</v>
      </c>
      <c r="C421" s="116" t="s">
        <v>360</v>
      </c>
      <c r="D421" s="116" t="s">
        <v>883</v>
      </c>
      <c r="E421" s="116">
        <v>30</v>
      </c>
      <c r="F421" s="27"/>
      <c r="G421" s="74">
        <f t="shared" si="12"/>
        <v>0</v>
      </c>
      <c r="H421" s="28">
        <v>0.08</v>
      </c>
      <c r="I421" s="74">
        <f t="shared" si="13"/>
        <v>0</v>
      </c>
      <c r="J421" s="78"/>
      <c r="K421" s="10"/>
    </row>
    <row r="422" spans="1:11" ht="30">
      <c r="A422" s="65">
        <v>415</v>
      </c>
      <c r="B422" s="116" t="s">
        <v>884</v>
      </c>
      <c r="C422" s="116" t="s">
        <v>324</v>
      </c>
      <c r="D422" s="116" t="s">
        <v>885</v>
      </c>
      <c r="E422" s="116">
        <v>5</v>
      </c>
      <c r="F422" s="27"/>
      <c r="G422" s="74">
        <f t="shared" si="12"/>
        <v>0</v>
      </c>
      <c r="H422" s="28">
        <v>0.08</v>
      </c>
      <c r="I422" s="74">
        <f t="shared" si="13"/>
        <v>0</v>
      </c>
      <c r="J422" s="78"/>
      <c r="K422" s="10"/>
    </row>
    <row r="423" spans="1:11" ht="45">
      <c r="A423" s="65">
        <v>416</v>
      </c>
      <c r="B423" s="116" t="s">
        <v>886</v>
      </c>
      <c r="C423" s="116" t="s">
        <v>334</v>
      </c>
      <c r="D423" s="116" t="s">
        <v>887</v>
      </c>
      <c r="E423" s="116">
        <v>4</v>
      </c>
      <c r="F423" s="27"/>
      <c r="G423" s="74">
        <f t="shared" si="12"/>
        <v>0</v>
      </c>
      <c r="H423" s="28">
        <v>0.08</v>
      </c>
      <c r="I423" s="74">
        <f t="shared" si="13"/>
        <v>0</v>
      </c>
      <c r="J423" s="78"/>
      <c r="K423" s="10"/>
    </row>
    <row r="424" spans="1:11" ht="30">
      <c r="A424" s="65">
        <v>417</v>
      </c>
      <c r="B424" s="116" t="s">
        <v>888</v>
      </c>
      <c r="C424" s="116" t="s">
        <v>311</v>
      </c>
      <c r="D424" s="116" t="s">
        <v>889</v>
      </c>
      <c r="E424" s="116">
        <v>4</v>
      </c>
      <c r="F424" s="27"/>
      <c r="G424" s="74">
        <f t="shared" si="12"/>
        <v>0</v>
      </c>
      <c r="H424" s="28">
        <v>0.08</v>
      </c>
      <c r="I424" s="74">
        <f t="shared" si="13"/>
        <v>0</v>
      </c>
      <c r="J424" s="78"/>
      <c r="K424" s="10"/>
    </row>
    <row r="425" spans="1:11" ht="30">
      <c r="A425" s="65">
        <v>418</v>
      </c>
      <c r="B425" s="116" t="s">
        <v>890</v>
      </c>
      <c r="C425" s="116" t="s">
        <v>472</v>
      </c>
      <c r="D425" s="116" t="s">
        <v>891</v>
      </c>
      <c r="E425" s="116">
        <v>6</v>
      </c>
      <c r="F425" s="27"/>
      <c r="G425" s="74">
        <f t="shared" si="12"/>
        <v>0</v>
      </c>
      <c r="H425" s="28">
        <v>0.08</v>
      </c>
      <c r="I425" s="74">
        <f t="shared" si="13"/>
        <v>0</v>
      </c>
      <c r="J425" s="78"/>
      <c r="K425" s="10"/>
    </row>
    <row r="426" spans="1:11" ht="15">
      <c r="A426" s="65">
        <v>419</v>
      </c>
      <c r="B426" s="116" t="s">
        <v>892</v>
      </c>
      <c r="C426" s="116" t="s">
        <v>893</v>
      </c>
      <c r="D426" s="116" t="s">
        <v>889</v>
      </c>
      <c r="E426" s="116">
        <v>2</v>
      </c>
      <c r="F426" s="27"/>
      <c r="G426" s="74">
        <f t="shared" si="12"/>
        <v>0</v>
      </c>
      <c r="H426" s="28">
        <v>0.08</v>
      </c>
      <c r="I426" s="74">
        <f t="shared" si="13"/>
        <v>0</v>
      </c>
      <c r="J426" s="78"/>
      <c r="K426" s="10"/>
    </row>
    <row r="427" spans="1:11" ht="30">
      <c r="A427" s="65">
        <v>420</v>
      </c>
      <c r="B427" s="116" t="s">
        <v>894</v>
      </c>
      <c r="C427" s="116" t="s">
        <v>876</v>
      </c>
      <c r="D427" s="116" t="s">
        <v>895</v>
      </c>
      <c r="E427" s="116">
        <v>4</v>
      </c>
      <c r="F427" s="27"/>
      <c r="G427" s="74">
        <f t="shared" si="12"/>
        <v>0</v>
      </c>
      <c r="H427" s="28">
        <v>0.08</v>
      </c>
      <c r="I427" s="74">
        <f t="shared" si="13"/>
        <v>0</v>
      </c>
      <c r="J427" s="78"/>
      <c r="K427" s="10"/>
    </row>
    <row r="428" spans="1:11" ht="30">
      <c r="A428" s="65">
        <v>421</v>
      </c>
      <c r="B428" s="116" t="s">
        <v>896</v>
      </c>
      <c r="C428" s="116" t="s">
        <v>897</v>
      </c>
      <c r="D428" s="116" t="s">
        <v>898</v>
      </c>
      <c r="E428" s="116">
        <v>20</v>
      </c>
      <c r="F428" s="27"/>
      <c r="G428" s="74">
        <f t="shared" si="12"/>
        <v>0</v>
      </c>
      <c r="H428" s="28">
        <v>0.08</v>
      </c>
      <c r="I428" s="74">
        <f t="shared" si="13"/>
        <v>0</v>
      </c>
      <c r="J428" s="78"/>
      <c r="K428" s="10"/>
    </row>
    <row r="429" spans="1:11" ht="30">
      <c r="A429" s="65">
        <v>422</v>
      </c>
      <c r="B429" s="116" t="s">
        <v>899</v>
      </c>
      <c r="C429" s="116" t="s">
        <v>876</v>
      </c>
      <c r="D429" s="116" t="s">
        <v>895</v>
      </c>
      <c r="E429" s="116">
        <v>10</v>
      </c>
      <c r="F429" s="27"/>
      <c r="G429" s="74">
        <f t="shared" si="12"/>
        <v>0</v>
      </c>
      <c r="H429" s="28">
        <v>0.08</v>
      </c>
      <c r="I429" s="74">
        <f t="shared" si="13"/>
        <v>0</v>
      </c>
      <c r="J429" s="78"/>
      <c r="K429" s="10"/>
    </row>
    <row r="430" spans="1:11" ht="75">
      <c r="A430" s="65">
        <v>423</v>
      </c>
      <c r="B430" s="116" t="s">
        <v>900</v>
      </c>
      <c r="C430" s="116" t="s">
        <v>876</v>
      </c>
      <c r="D430" s="116" t="s">
        <v>895</v>
      </c>
      <c r="E430" s="116">
        <v>5</v>
      </c>
      <c r="F430" s="27"/>
      <c r="G430" s="74">
        <f t="shared" si="12"/>
        <v>0</v>
      </c>
      <c r="H430" s="28">
        <v>0.08</v>
      </c>
      <c r="I430" s="74">
        <f t="shared" si="13"/>
        <v>0</v>
      </c>
      <c r="J430" s="78"/>
      <c r="K430" s="10"/>
    </row>
    <row r="431" spans="1:11" ht="30">
      <c r="A431" s="65">
        <v>424</v>
      </c>
      <c r="B431" s="116" t="s">
        <v>901</v>
      </c>
      <c r="C431" s="116" t="s">
        <v>876</v>
      </c>
      <c r="D431" s="116" t="s">
        <v>895</v>
      </c>
      <c r="E431" s="116">
        <v>10</v>
      </c>
      <c r="F431" s="27"/>
      <c r="G431" s="74">
        <f t="shared" si="12"/>
        <v>0</v>
      </c>
      <c r="H431" s="28">
        <v>0.08</v>
      </c>
      <c r="I431" s="74">
        <f t="shared" si="13"/>
        <v>0</v>
      </c>
      <c r="J431" s="78"/>
      <c r="K431" s="10"/>
    </row>
    <row r="432" spans="1:11" ht="30">
      <c r="A432" s="65">
        <v>425</v>
      </c>
      <c r="B432" s="116" t="s">
        <v>902</v>
      </c>
      <c r="C432" s="116" t="s">
        <v>876</v>
      </c>
      <c r="D432" s="116" t="s">
        <v>895</v>
      </c>
      <c r="E432" s="116">
        <v>10</v>
      </c>
      <c r="F432" s="27"/>
      <c r="G432" s="74">
        <f t="shared" si="12"/>
        <v>0</v>
      </c>
      <c r="H432" s="28">
        <v>0.08</v>
      </c>
      <c r="I432" s="74">
        <f t="shared" si="13"/>
        <v>0</v>
      </c>
      <c r="J432" s="78"/>
      <c r="K432" s="10"/>
    </row>
    <row r="433" spans="1:11" ht="30">
      <c r="A433" s="65">
        <v>426</v>
      </c>
      <c r="B433" s="116" t="s">
        <v>903</v>
      </c>
      <c r="C433" s="116" t="s">
        <v>904</v>
      </c>
      <c r="D433" s="116" t="s">
        <v>891</v>
      </c>
      <c r="E433" s="116">
        <v>100</v>
      </c>
      <c r="F433" s="27"/>
      <c r="G433" s="74">
        <f t="shared" si="12"/>
        <v>0</v>
      </c>
      <c r="H433" s="28">
        <v>0.23</v>
      </c>
      <c r="I433" s="74">
        <f t="shared" si="13"/>
        <v>0</v>
      </c>
      <c r="J433" s="78"/>
      <c r="K433" s="10"/>
    </row>
    <row r="434" spans="1:11" ht="30">
      <c r="A434" s="65">
        <v>427</v>
      </c>
      <c r="B434" s="115" t="s">
        <v>905</v>
      </c>
      <c r="C434" s="115" t="s">
        <v>417</v>
      </c>
      <c r="D434" s="115" t="s">
        <v>906</v>
      </c>
      <c r="E434" s="115">
        <v>15</v>
      </c>
      <c r="F434" s="19"/>
      <c r="G434" s="74">
        <f t="shared" si="12"/>
        <v>0</v>
      </c>
      <c r="H434" s="20">
        <v>0.23</v>
      </c>
      <c r="I434" s="74">
        <f t="shared" si="13"/>
        <v>0</v>
      </c>
      <c r="J434" s="81"/>
      <c r="K434" s="10"/>
    </row>
    <row r="435" spans="1:11" ht="30">
      <c r="A435" s="65">
        <v>428</v>
      </c>
      <c r="B435" s="118" t="s">
        <v>907</v>
      </c>
      <c r="C435" s="115" t="s">
        <v>908</v>
      </c>
      <c r="D435" s="115" t="s">
        <v>874</v>
      </c>
      <c r="E435" s="115">
        <v>5</v>
      </c>
      <c r="F435" s="19"/>
      <c r="G435" s="74">
        <f t="shared" si="12"/>
        <v>0</v>
      </c>
      <c r="H435" s="20">
        <v>0.23</v>
      </c>
      <c r="I435" s="74">
        <f t="shared" si="13"/>
        <v>0</v>
      </c>
      <c r="J435" s="81"/>
      <c r="K435" s="10"/>
    </row>
    <row r="436" spans="1:11" ht="30">
      <c r="A436" s="65">
        <v>429</v>
      </c>
      <c r="B436" s="116" t="s">
        <v>909</v>
      </c>
      <c r="C436" s="116" t="s">
        <v>910</v>
      </c>
      <c r="D436" s="116" t="s">
        <v>911</v>
      </c>
      <c r="E436" s="116">
        <v>4</v>
      </c>
      <c r="F436" s="27"/>
      <c r="G436" s="74">
        <f t="shared" si="12"/>
        <v>0</v>
      </c>
      <c r="H436" s="28">
        <v>0.23</v>
      </c>
      <c r="I436" s="74">
        <f t="shared" si="13"/>
        <v>0</v>
      </c>
      <c r="J436" s="78"/>
      <c r="K436" s="10"/>
    </row>
    <row r="437" spans="1:11" ht="105">
      <c r="A437" s="65">
        <v>430</v>
      </c>
      <c r="B437" s="116" t="s">
        <v>912</v>
      </c>
      <c r="C437" s="116" t="s">
        <v>360</v>
      </c>
      <c r="D437" s="116" t="s">
        <v>913</v>
      </c>
      <c r="E437" s="116">
        <v>15</v>
      </c>
      <c r="F437" s="27"/>
      <c r="G437" s="74">
        <f t="shared" si="12"/>
        <v>0</v>
      </c>
      <c r="H437" s="28">
        <v>0.23</v>
      </c>
      <c r="I437" s="74">
        <f t="shared" si="13"/>
        <v>0</v>
      </c>
      <c r="J437" s="78"/>
      <c r="K437" s="10"/>
    </row>
    <row r="438" spans="1:11" ht="30">
      <c r="A438" s="65">
        <v>431</v>
      </c>
      <c r="B438" s="116" t="s">
        <v>914</v>
      </c>
      <c r="C438" s="116" t="s">
        <v>360</v>
      </c>
      <c r="D438" s="116" t="s">
        <v>915</v>
      </c>
      <c r="E438" s="116">
        <v>20</v>
      </c>
      <c r="F438" s="27"/>
      <c r="G438" s="74">
        <f t="shared" si="12"/>
        <v>0</v>
      </c>
      <c r="H438" s="28">
        <v>0.23</v>
      </c>
      <c r="I438" s="74">
        <f t="shared" si="13"/>
        <v>0</v>
      </c>
      <c r="J438" s="78"/>
      <c r="K438" s="10"/>
    </row>
    <row r="439" spans="1:11" ht="30">
      <c r="A439" s="65">
        <v>432</v>
      </c>
      <c r="B439" s="116" t="s">
        <v>916</v>
      </c>
      <c r="C439" s="116" t="s">
        <v>876</v>
      </c>
      <c r="D439" s="116" t="s">
        <v>895</v>
      </c>
      <c r="E439" s="116">
        <v>2</v>
      </c>
      <c r="F439" s="27"/>
      <c r="G439" s="74">
        <f t="shared" si="12"/>
        <v>0</v>
      </c>
      <c r="H439" s="28">
        <v>0.23</v>
      </c>
      <c r="I439" s="74">
        <f t="shared" si="13"/>
        <v>0</v>
      </c>
      <c r="J439" s="78"/>
      <c r="K439" s="10"/>
    </row>
    <row r="440" spans="1:11" ht="30">
      <c r="A440" s="65">
        <v>433</v>
      </c>
      <c r="B440" s="116" t="s">
        <v>917</v>
      </c>
      <c r="C440" s="116" t="s">
        <v>876</v>
      </c>
      <c r="D440" s="116" t="s">
        <v>895</v>
      </c>
      <c r="E440" s="116">
        <v>10</v>
      </c>
      <c r="F440" s="27"/>
      <c r="G440" s="74">
        <f t="shared" si="12"/>
        <v>0</v>
      </c>
      <c r="H440" s="28">
        <v>0.08</v>
      </c>
      <c r="I440" s="74">
        <f t="shared" si="13"/>
        <v>0</v>
      </c>
      <c r="J440" s="78"/>
      <c r="K440" s="10"/>
    </row>
    <row r="441" spans="1:11" ht="45">
      <c r="A441" s="65">
        <v>434</v>
      </c>
      <c r="B441" s="116" t="s">
        <v>918</v>
      </c>
      <c r="C441" s="116" t="s">
        <v>296</v>
      </c>
      <c r="D441" s="116" t="s">
        <v>919</v>
      </c>
      <c r="E441" s="116">
        <v>20</v>
      </c>
      <c r="F441" s="27"/>
      <c r="G441" s="74">
        <f t="shared" si="12"/>
        <v>0</v>
      </c>
      <c r="H441" s="28">
        <v>0.08</v>
      </c>
      <c r="I441" s="74">
        <f t="shared" si="13"/>
        <v>0</v>
      </c>
      <c r="J441" s="78"/>
      <c r="K441" s="10"/>
    </row>
    <row r="442" spans="1:11" ht="45">
      <c r="A442" s="65">
        <v>435</v>
      </c>
      <c r="B442" s="118" t="s">
        <v>920</v>
      </c>
      <c r="C442" s="116" t="s">
        <v>296</v>
      </c>
      <c r="D442" s="116" t="s">
        <v>371</v>
      </c>
      <c r="E442" s="116">
        <v>8</v>
      </c>
      <c r="F442" s="27"/>
      <c r="G442" s="74">
        <f t="shared" si="12"/>
        <v>0</v>
      </c>
      <c r="H442" s="28">
        <v>0.08</v>
      </c>
      <c r="I442" s="74">
        <f t="shared" si="13"/>
        <v>0</v>
      </c>
      <c r="J442" s="78"/>
      <c r="K442" s="10"/>
    </row>
    <row r="443" spans="1:11" ht="45">
      <c r="A443" s="65">
        <v>436</v>
      </c>
      <c r="B443" s="116" t="s">
        <v>921</v>
      </c>
      <c r="C443" s="116" t="s">
        <v>296</v>
      </c>
      <c r="D443" s="116" t="s">
        <v>919</v>
      </c>
      <c r="E443" s="116">
        <v>5</v>
      </c>
      <c r="F443" s="27"/>
      <c r="G443" s="74">
        <f t="shared" si="12"/>
        <v>0</v>
      </c>
      <c r="H443" s="28">
        <v>0.08</v>
      </c>
      <c r="I443" s="74">
        <f t="shared" si="13"/>
        <v>0</v>
      </c>
      <c r="J443" s="78"/>
      <c r="K443" s="10"/>
    </row>
    <row r="444" spans="1:11" ht="45">
      <c r="A444" s="65">
        <v>437</v>
      </c>
      <c r="B444" s="116" t="s">
        <v>922</v>
      </c>
      <c r="C444" s="116" t="s">
        <v>876</v>
      </c>
      <c r="D444" s="116" t="s">
        <v>923</v>
      </c>
      <c r="E444" s="116">
        <v>20</v>
      </c>
      <c r="F444" s="27"/>
      <c r="G444" s="74">
        <f t="shared" si="12"/>
        <v>0</v>
      </c>
      <c r="H444" s="28">
        <v>0.08</v>
      </c>
      <c r="I444" s="74">
        <f t="shared" si="13"/>
        <v>0</v>
      </c>
      <c r="J444" s="78"/>
      <c r="K444" s="10"/>
    </row>
    <row r="445" spans="1:11" ht="45">
      <c r="A445" s="65">
        <v>438</v>
      </c>
      <c r="B445" s="116" t="s">
        <v>924</v>
      </c>
      <c r="C445" s="116" t="s">
        <v>367</v>
      </c>
      <c r="D445" s="116" t="s">
        <v>925</v>
      </c>
      <c r="E445" s="116">
        <v>4</v>
      </c>
      <c r="F445" s="27"/>
      <c r="G445" s="74">
        <f t="shared" si="12"/>
        <v>0</v>
      </c>
      <c r="H445" s="28">
        <v>0.08</v>
      </c>
      <c r="I445" s="74">
        <f t="shared" si="13"/>
        <v>0</v>
      </c>
      <c r="J445" s="78"/>
      <c r="K445" s="10"/>
    </row>
    <row r="446" spans="1:11" ht="45">
      <c r="A446" s="65">
        <v>439</v>
      </c>
      <c r="B446" s="116" t="s">
        <v>926</v>
      </c>
      <c r="C446" s="116" t="s">
        <v>296</v>
      </c>
      <c r="D446" s="116" t="s">
        <v>927</v>
      </c>
      <c r="E446" s="116">
        <v>10</v>
      </c>
      <c r="F446" s="27"/>
      <c r="G446" s="74">
        <f t="shared" si="12"/>
        <v>0</v>
      </c>
      <c r="H446" s="28">
        <v>0.08</v>
      </c>
      <c r="I446" s="74">
        <f t="shared" si="13"/>
        <v>0</v>
      </c>
      <c r="J446" s="78"/>
      <c r="K446" s="10"/>
    </row>
    <row r="447" spans="1:11" ht="60">
      <c r="A447" s="65">
        <v>440</v>
      </c>
      <c r="B447" s="116" t="s">
        <v>928</v>
      </c>
      <c r="C447" s="116" t="s">
        <v>929</v>
      </c>
      <c r="D447" s="116" t="s">
        <v>371</v>
      </c>
      <c r="E447" s="116">
        <v>5</v>
      </c>
      <c r="F447" s="27"/>
      <c r="G447" s="74">
        <f t="shared" si="12"/>
        <v>0</v>
      </c>
      <c r="H447" s="28">
        <v>0.08</v>
      </c>
      <c r="I447" s="74">
        <f t="shared" si="13"/>
        <v>0</v>
      </c>
      <c r="J447" s="78"/>
      <c r="K447" s="10"/>
    </row>
    <row r="448" spans="1:11" ht="45">
      <c r="A448" s="65">
        <v>441</v>
      </c>
      <c r="B448" s="116" t="s">
        <v>930</v>
      </c>
      <c r="C448" s="116" t="s">
        <v>588</v>
      </c>
      <c r="D448" s="116" t="s">
        <v>931</v>
      </c>
      <c r="E448" s="116">
        <v>2</v>
      </c>
      <c r="F448" s="27"/>
      <c r="G448" s="74">
        <f t="shared" si="12"/>
        <v>0</v>
      </c>
      <c r="H448" s="28">
        <v>0.08</v>
      </c>
      <c r="I448" s="74">
        <f t="shared" si="13"/>
        <v>0</v>
      </c>
      <c r="J448" s="78"/>
      <c r="K448" s="10"/>
    </row>
    <row r="449" spans="1:11" ht="45">
      <c r="A449" s="65">
        <v>442</v>
      </c>
      <c r="B449" s="116" t="s">
        <v>932</v>
      </c>
      <c r="C449" s="116" t="s">
        <v>588</v>
      </c>
      <c r="D449" s="116" t="s">
        <v>931</v>
      </c>
      <c r="E449" s="116">
        <v>2</v>
      </c>
      <c r="F449" s="27"/>
      <c r="G449" s="74">
        <f t="shared" si="12"/>
        <v>0</v>
      </c>
      <c r="H449" s="28">
        <v>0.08</v>
      </c>
      <c r="I449" s="74">
        <f t="shared" si="13"/>
        <v>0</v>
      </c>
      <c r="J449" s="78"/>
      <c r="K449" s="10"/>
    </row>
    <row r="450" spans="1:11" ht="45">
      <c r="A450" s="65">
        <v>443</v>
      </c>
      <c r="B450" s="116" t="s">
        <v>933</v>
      </c>
      <c r="C450" s="116" t="s">
        <v>588</v>
      </c>
      <c r="D450" s="116" t="s">
        <v>931</v>
      </c>
      <c r="E450" s="116">
        <v>2</v>
      </c>
      <c r="F450" s="27"/>
      <c r="G450" s="74">
        <f t="shared" si="12"/>
        <v>0</v>
      </c>
      <c r="H450" s="28">
        <v>0.08</v>
      </c>
      <c r="I450" s="74">
        <f t="shared" si="13"/>
        <v>0</v>
      </c>
      <c r="J450" s="78"/>
      <c r="K450" s="10"/>
    </row>
    <row r="451" spans="1:11" ht="45">
      <c r="A451" s="65">
        <v>444</v>
      </c>
      <c r="B451" s="116" t="s">
        <v>934</v>
      </c>
      <c r="C451" s="116" t="s">
        <v>296</v>
      </c>
      <c r="D451" s="116" t="s">
        <v>935</v>
      </c>
      <c r="E451" s="116">
        <v>3</v>
      </c>
      <c r="F451" s="27"/>
      <c r="G451" s="74">
        <f t="shared" si="12"/>
        <v>0</v>
      </c>
      <c r="H451" s="73">
        <v>0.08</v>
      </c>
      <c r="I451" s="74">
        <f t="shared" si="13"/>
        <v>0</v>
      </c>
      <c r="J451" s="78"/>
      <c r="K451" s="10"/>
    </row>
    <row r="452" spans="1:11" ht="15">
      <c r="A452" s="159" t="s">
        <v>1004</v>
      </c>
      <c r="B452" s="159"/>
      <c r="C452" s="159"/>
      <c r="D452" s="159"/>
      <c r="E452" s="159"/>
      <c r="F452" s="159"/>
      <c r="G452" s="17">
        <f>SUM(G8:G451)</f>
        <v>0</v>
      </c>
      <c r="H452" s="28"/>
      <c r="I452" s="17">
        <f>SUM(I8:I451)</f>
        <v>0</v>
      </c>
      <c r="J452" s="78"/>
      <c r="K452" s="10"/>
    </row>
    <row r="455" spans="1:11">
      <c r="F455" t="s">
        <v>1014</v>
      </c>
    </row>
    <row r="456" spans="1:11">
      <c r="F456" s="136" t="s">
        <v>1015</v>
      </c>
      <c r="G456" s="136"/>
      <c r="H456" s="136"/>
      <c r="I456" s="136"/>
      <c r="J456" s="136"/>
    </row>
  </sheetData>
  <mergeCells count="5">
    <mergeCell ref="A452:F452"/>
    <mergeCell ref="F456:J456"/>
    <mergeCell ref="B2:J2"/>
    <mergeCell ref="C3:J3"/>
    <mergeCell ref="A6:E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</vt:i4>
      </vt:variant>
    </vt:vector>
  </HeadingPairs>
  <TitlesOfParts>
    <vt:vector size="17" baseType="lpstr">
      <vt:lpstr>Część 1 -  Testy narkotyczne</vt:lpstr>
      <vt:lpstr>Część 2 - Leki narkotyczne</vt:lpstr>
      <vt:lpstr>Część 3 - Aripiprazole Olanzap.</vt:lpstr>
      <vt:lpstr>Część 4 - Depakiny</vt:lpstr>
      <vt:lpstr>Część 5 - Leki Przeciw Lękowe..</vt:lpstr>
      <vt:lpstr>Część 6 - Antybiotyki...</vt:lpstr>
      <vt:lpstr>Część 7 - Neuroleptyki</vt:lpstr>
      <vt:lpstr>Część 8 - Leki Przeciw Zakrzep </vt:lpstr>
      <vt:lpstr>Część 9 - Leki główne</vt:lpstr>
      <vt:lpstr>Część 10 - Suplementy diety</vt:lpstr>
      <vt:lpstr>Część 11 - Płyny infuzyjne</vt:lpstr>
      <vt:lpstr>Część 12 - Środki Dezynfekcyjne</vt:lpstr>
      <vt:lpstr>Część 13 - Szczepionki</vt:lpstr>
      <vt:lpstr>Część 14 - Nadroparyny</vt:lpstr>
      <vt:lpstr>Część 15 - Leki psychotropowe</vt:lpstr>
      <vt:lpstr>Część 16 - Risperidony</vt:lpstr>
      <vt:lpstr>'Część 1 -  Testy narkotyczne'!_Hlk107062377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Informatyka</dc:creator>
  <cp:lastModifiedBy>User</cp:lastModifiedBy>
  <cp:revision>12</cp:revision>
  <cp:lastPrinted>2022-07-08T07:52:10Z</cp:lastPrinted>
  <dcterms:created xsi:type="dcterms:W3CDTF">2021-03-30T11:15:27Z</dcterms:created>
  <dcterms:modified xsi:type="dcterms:W3CDTF">2022-07-14T07:32:36Z</dcterms:modified>
</cp:coreProperties>
</file>